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2\Vývojová ročenka 2022 web\"/>
    </mc:Choice>
  </mc:AlternateContent>
  <xr:revisionPtr revIDLastSave="0" documentId="13_ncr:1_{38B16066-9FF3-4FA2-8097-7AD1FAA7033C}" xr6:coauthVersionLast="47" xr6:coauthVersionMax="47" xr10:uidLastSave="{00000000-0000-0000-0000-000000000000}"/>
  <bookViews>
    <workbookView xWindow="-120" yWindow="-120" windowWidth="29040" windowHeight="15840" tabRatio="894" xr2:uid="{00000000-000D-0000-FFFF-FFFF00000000}"/>
  </bookViews>
  <sheets>
    <sheet name="Obsah" sheetId="1" r:id="rId1"/>
    <sheet name="B4.1" sheetId="3" r:id="rId2"/>
    <sheet name="B4.2" sheetId="4" r:id="rId3"/>
    <sheet name="B4.3" sheetId="6" r:id="rId4"/>
    <sheet name="B4.4" sheetId="7" r:id="rId5"/>
    <sheet name="B4.5" sheetId="8" r:id="rId6"/>
    <sheet name="B4.6" sheetId="9" r:id="rId7"/>
    <sheet name="B4.7" sheetId="10" r:id="rId8"/>
    <sheet name="B4.8" sheetId="11" r:id="rId9"/>
    <sheet name="B4.9" sheetId="12" r:id="rId10"/>
    <sheet name="B4.10" sheetId="13" r:id="rId11"/>
    <sheet name="B4.11" sheetId="14" state="hidden" r:id="rId12"/>
    <sheet name="B4.12" sheetId="24" r:id="rId13"/>
    <sheet name="B4.13" sheetId="25" r:id="rId14"/>
    <sheet name="B4.14" sheetId="16" r:id="rId15"/>
    <sheet name="B4.15" sheetId="19" r:id="rId16"/>
    <sheet name="B4.16" sheetId="22" r:id="rId17"/>
    <sheet name="B4.17" sheetId="26" r:id="rId18"/>
    <sheet name="B4.18" sheetId="23" r:id="rId19"/>
    <sheet name="B4.19" sheetId="32" r:id="rId20"/>
    <sheet name="B4.20" sheetId="33" r:id="rId21"/>
    <sheet name="B4.21" sheetId="34" r:id="rId22"/>
    <sheet name="B4.22" sheetId="35" r:id="rId23"/>
    <sheet name="GB1" sheetId="27" r:id="rId24"/>
    <sheet name="GB2" sheetId="28" r:id="rId25"/>
    <sheet name="GB3" sheetId="29" r:id="rId26"/>
    <sheet name="GB4" sheetId="30" r:id="rId27"/>
  </sheets>
  <definedNames>
    <definedName name="_xlnm._FilterDatabase" localSheetId="25" hidden="1">'GB3'!$E$69:$E$80</definedName>
    <definedName name="data_1">'B4.1'!$J$12:$T$18</definedName>
    <definedName name="data_10" localSheetId="12">#REF!</definedName>
    <definedName name="data_10" localSheetId="13">#REF!</definedName>
    <definedName name="data_10">'B4.6'!$J$12:$T$20</definedName>
    <definedName name="data_11">#REF!</definedName>
    <definedName name="data_12">'B4.7'!$J$12:$T$34</definedName>
    <definedName name="data_13" localSheetId="12">#REF!</definedName>
    <definedName name="data_13" localSheetId="13">#REF!</definedName>
    <definedName name="data_13">#REF!</definedName>
    <definedName name="data_14" localSheetId="12">#REF!</definedName>
    <definedName name="data_14" localSheetId="13">#REF!</definedName>
    <definedName name="data_14">'B4.8'!$J$12:$T$34</definedName>
    <definedName name="data_15" localSheetId="12">#REF!</definedName>
    <definedName name="data_15" localSheetId="13">#REF!</definedName>
    <definedName name="data_15">#REF!</definedName>
    <definedName name="data_16" localSheetId="12">#REF!</definedName>
    <definedName name="data_16" localSheetId="13">#REF!</definedName>
    <definedName name="data_16">'B4.9'!$J$12:$T$34</definedName>
    <definedName name="data_17" localSheetId="12">#REF!</definedName>
    <definedName name="data_17" localSheetId="13">#REF!</definedName>
    <definedName name="data_17">#REF!</definedName>
    <definedName name="data_18" localSheetId="12">#REF!</definedName>
    <definedName name="data_18" localSheetId="13">#REF!</definedName>
    <definedName name="data_18">'B4.10'!$J$12:$T$18</definedName>
    <definedName name="data_19" localSheetId="12">#REF!</definedName>
    <definedName name="data_19" localSheetId="13">#REF!</definedName>
    <definedName name="data_19">'B4.16'!#REF!</definedName>
    <definedName name="data_2" localSheetId="12">'B4.12'!$J$13:$U$28</definedName>
    <definedName name="data_2" localSheetId="19">'B4.19'!$J$13:$T$65</definedName>
    <definedName name="data_2" localSheetId="20">'B4.20'!$J$13:$T$89</definedName>
    <definedName name="data_2">'B4.2'!$J$13:$T$69</definedName>
    <definedName name="data_20" localSheetId="12">#REF!</definedName>
    <definedName name="data_20" localSheetId="13">#REF!</definedName>
    <definedName name="data_20">#REF!</definedName>
    <definedName name="data_21" localSheetId="12">#REF!</definedName>
    <definedName name="data_21" localSheetId="13">#REF!</definedName>
    <definedName name="data_21" localSheetId="17">'B4.17'!$J$12:$T$41</definedName>
    <definedName name="data_21" localSheetId="21">'B4.21'!$J$12:$T$48</definedName>
    <definedName name="data_21" localSheetId="22">'B4.22'!$J$12:$T$35</definedName>
    <definedName name="data_21" localSheetId="23">'GB1'!$K$12:$P$37</definedName>
    <definedName name="data_21" localSheetId="24">'GB2'!$K$12:$U$34</definedName>
    <definedName name="data_21" localSheetId="25">'GB3'!$J$11:$T$63</definedName>
    <definedName name="data_21" localSheetId="26">'GB4'!$K$12:$U$40</definedName>
    <definedName name="data_21">'B4.18'!$J$12:$T$37</definedName>
    <definedName name="data_22" localSheetId="12">#REF!</definedName>
    <definedName name="data_22" localSheetId="13">#REF!</definedName>
    <definedName name="data_22">#REF!</definedName>
    <definedName name="data_23" localSheetId="12">#REF!</definedName>
    <definedName name="data_23" localSheetId="13">#REF!</definedName>
    <definedName name="data_23">#REF!</definedName>
    <definedName name="data_24" localSheetId="12">#REF!</definedName>
    <definedName name="data_24" localSheetId="13">#REF!</definedName>
    <definedName name="data_24">'B4.11'!$K$12:$AC$60</definedName>
    <definedName name="data_25" localSheetId="12">#REF!</definedName>
    <definedName name="data_25" localSheetId="13">#REF!</definedName>
    <definedName name="data_25">#REF!</definedName>
    <definedName name="data_26" localSheetId="12">#REF!</definedName>
    <definedName name="data_26" localSheetId="13">#REF!</definedName>
    <definedName name="data_26">'B4.14'!$J$12:$T$14</definedName>
    <definedName name="data_27" localSheetId="12">#REF!</definedName>
    <definedName name="data_27" localSheetId="13">#REF!</definedName>
    <definedName name="data_27">#REF!</definedName>
    <definedName name="data_28">#REF!</definedName>
    <definedName name="data_29">'B4.15'!$J$12:$T$21</definedName>
    <definedName name="data_3" localSheetId="13">'B4.13'!$J$13:$U$23</definedName>
    <definedName name="data_3">#REF!</definedName>
    <definedName name="data_30">#REF!</definedName>
    <definedName name="data_31">#REF!</definedName>
    <definedName name="data_4">'B4.3'!$J$12:$T$60</definedName>
    <definedName name="data_5">#REF!</definedName>
    <definedName name="data_6" localSheetId="12">#REF!</definedName>
    <definedName name="data_6" localSheetId="13">#REF!</definedName>
    <definedName name="data_6">'B4.4'!$J$12:$T$60</definedName>
    <definedName name="data_7" localSheetId="12">#REF!</definedName>
    <definedName name="data_7" localSheetId="13">#REF!</definedName>
    <definedName name="data_7">#REF!</definedName>
    <definedName name="data_8" localSheetId="12">#REF!</definedName>
    <definedName name="data_8" localSheetId="13">#REF!</definedName>
    <definedName name="data_8">'B4.5'!$J$12:$T$33</definedName>
    <definedName name="data_9" localSheetId="12">#REF!</definedName>
    <definedName name="data_9" localSheetId="13">#REF!</definedName>
    <definedName name="data_9">#REF!</definedName>
    <definedName name="Datova_oblast" localSheetId="1">'B4.1'!$J$12:$T$18</definedName>
    <definedName name="Datova_oblast" localSheetId="10">'B4.10'!$J$12:$T$18</definedName>
    <definedName name="Datova_oblast" localSheetId="11">'B4.11'!$J$12:$AC$60</definedName>
    <definedName name="Datova_oblast" localSheetId="12">'B4.12'!$J$12:$T$18</definedName>
    <definedName name="Datova_oblast" localSheetId="13">'B4.13'!$J$12:$T$22</definedName>
    <definedName name="Datova_oblast" localSheetId="14">'B4.14'!$J$12:$T$14</definedName>
    <definedName name="Datova_oblast" localSheetId="15">'B4.15'!$J$12:$T$21</definedName>
    <definedName name="Datova_oblast" localSheetId="16">'B4.16'!$J$12:$T$25</definedName>
    <definedName name="Datova_oblast" localSheetId="17">'B4.17'!$J$12:$T$41</definedName>
    <definedName name="Datova_oblast" localSheetId="18">'B4.18'!$J$12:$T$37</definedName>
    <definedName name="Datova_oblast" localSheetId="19">'B4.19'!$J$13:$T$65</definedName>
    <definedName name="Datova_oblast" localSheetId="2">'B4.2'!$J$13:$T$69</definedName>
    <definedName name="Datova_oblast" localSheetId="20">'B4.20'!$J$13:$T$89</definedName>
    <definedName name="Datova_oblast" localSheetId="21">'B4.21'!$J$12:$T$48</definedName>
    <definedName name="Datova_oblast" localSheetId="22">'B4.22'!$J$12:$T$35</definedName>
    <definedName name="Datova_oblast" localSheetId="3">'B4.3'!$J$12:$T$60</definedName>
    <definedName name="Datova_oblast" localSheetId="4">'B4.4'!$J$12:$T$60</definedName>
    <definedName name="Datova_oblast" localSheetId="5">'B4.5'!$J$12:$T$33</definedName>
    <definedName name="Datova_oblast" localSheetId="6">'B4.6'!$J$12:$T$20</definedName>
    <definedName name="Datova_oblast" localSheetId="7">'B4.7'!$J$12:$T$34</definedName>
    <definedName name="Datova_oblast" localSheetId="8">'B4.8'!$J$12:$T$34</definedName>
    <definedName name="Datova_oblast" localSheetId="9">'B4.9'!$J$12:$T$34</definedName>
    <definedName name="Datova_oblast" localSheetId="23">'GB1'!$J$12:$P$37</definedName>
    <definedName name="Datova_oblast" localSheetId="24">'GB2'!$J$12:$U$34</definedName>
    <definedName name="Datova_oblast" localSheetId="25">'GB3'!$I$11:$T$63</definedName>
    <definedName name="Datova_oblast" localSheetId="26">'GB4'!$J$12:$U$40</definedName>
    <definedName name="_xlnm.Print_Titles" localSheetId="0">Obsah!$3:$5</definedName>
    <definedName name="Novy_rok" localSheetId="1">'B4.1'!$T$12:$T$18</definedName>
    <definedName name="Novy_rok" localSheetId="10">'B4.10'!$T$12:$T$18</definedName>
    <definedName name="Novy_rok" localSheetId="11">'B4.11'!$AC$12:$AC$60</definedName>
    <definedName name="Novy_rok" localSheetId="12">'B4.12'!$U$13:$U$28</definedName>
    <definedName name="Novy_rok" localSheetId="13">'B4.13'!$U$13:$U$23</definedName>
    <definedName name="Novy_rok" localSheetId="14">'B4.14'!$T$12:$T$14</definedName>
    <definedName name="Novy_rok" localSheetId="15">'B4.15'!$T$12:$T$18</definedName>
    <definedName name="Novy_rok" localSheetId="16">'B4.16'!#REF!</definedName>
    <definedName name="Novy_rok" localSheetId="17">'B4.17'!$T$12:$T$41</definedName>
    <definedName name="Novy_rok" localSheetId="18">'B4.18'!$T$12:$T$37</definedName>
    <definedName name="Novy_rok" localSheetId="19">'B4.19'!$T$13:$T$65</definedName>
    <definedName name="Novy_rok" localSheetId="2">'B4.2'!$T$13:$T$69</definedName>
    <definedName name="Novy_rok" localSheetId="20">'B4.20'!$T$13:$T$89</definedName>
    <definedName name="Novy_rok" localSheetId="21">'B4.21'!$T$12:$T$48</definedName>
    <definedName name="Novy_rok" localSheetId="22">'B4.22'!$T$12:$T$35</definedName>
    <definedName name="Novy_rok" localSheetId="3">'B4.3'!$T$12:$T$60</definedName>
    <definedName name="Novy_rok" localSheetId="4">'B4.4'!$T$12:$T$60</definedName>
    <definedName name="Novy_rok" localSheetId="5">'B4.5'!$T$12:$T$33</definedName>
    <definedName name="Novy_rok" localSheetId="6">'B4.6'!$T$12:$T$20</definedName>
    <definedName name="Novy_rok" localSheetId="7">'B4.7'!$T$12:$T$34</definedName>
    <definedName name="Novy_rok" localSheetId="8">'B4.8'!$T$12:$T$34</definedName>
    <definedName name="Novy_rok" localSheetId="9">'B4.9'!$T$12:$T$34</definedName>
    <definedName name="Novy_rok" localSheetId="23">'GB1'!$P$12:$P$37</definedName>
    <definedName name="Novy_rok" localSheetId="24">'GB2'!$U$12:$U$34</definedName>
    <definedName name="Novy_rok" localSheetId="25">'GB3'!$T$11:$T$63</definedName>
    <definedName name="Novy_rok" localSheetId="26">'GB4'!$U$12:$U$40</definedName>
    <definedName name="_xlnm.Print_Area" localSheetId="1">'B4.1'!$D$4:$T$19</definedName>
    <definedName name="_xlnm.Print_Area" localSheetId="10">'B4.10'!$D$4:$T$19</definedName>
    <definedName name="_xlnm.Print_Area" localSheetId="11">'B4.11'!$D$4:$AC$66</definedName>
    <definedName name="_xlnm.Print_Area" localSheetId="12">'B4.12'!$D$4:$T$19</definedName>
    <definedName name="_xlnm.Print_Area" localSheetId="13">'B4.13'!$D$4:$T$23</definedName>
    <definedName name="_xlnm.Print_Area" localSheetId="14">'B4.14'!$D$4:$T$16</definedName>
    <definedName name="_xlnm.Print_Area" localSheetId="15">'B4.15'!$D$4:$T$23</definedName>
    <definedName name="_xlnm.Print_Area" localSheetId="16">'B4.16'!$D$4:$T$27</definedName>
    <definedName name="_xlnm.Print_Area" localSheetId="17">'B4.17'!$D$4:$T$44</definedName>
    <definedName name="_xlnm.Print_Area" localSheetId="18">'B4.18'!$D$4:$T$40</definedName>
    <definedName name="_xlnm.Print_Area" localSheetId="19">'B4.19'!$D$4:$T$66</definedName>
    <definedName name="_xlnm.Print_Area" localSheetId="2">'B4.2'!$D$4:$T$70</definedName>
    <definedName name="_xlnm.Print_Area" localSheetId="20">'B4.20'!$D$4:$T$90</definedName>
    <definedName name="_xlnm.Print_Area" localSheetId="21">'B4.21'!$D$4:$T$49</definedName>
    <definedName name="_xlnm.Print_Area" localSheetId="22">'B4.22'!$D$4:$T$37</definedName>
    <definedName name="_xlnm.Print_Area" localSheetId="3">'B4.3'!$D$4:$T$70</definedName>
    <definedName name="_xlnm.Print_Area" localSheetId="4">'B4.4'!$D$4:$T$70</definedName>
    <definedName name="_xlnm.Print_Area" localSheetId="5">'B4.5'!$D$4:$T$34</definedName>
    <definedName name="_xlnm.Print_Area" localSheetId="6">'B4.6'!$D$4:$T$21</definedName>
    <definedName name="_xlnm.Print_Area" localSheetId="7">'B4.7'!$D$4:$T$35</definedName>
    <definedName name="_xlnm.Print_Area" localSheetId="8">'B4.8'!$D$4:$T$35</definedName>
    <definedName name="_xlnm.Print_Area" localSheetId="9">'B4.9'!$D$4:$T$35</definedName>
    <definedName name="_xlnm.Print_Area" localSheetId="23">'GB1'!$D$4:$P$38</definedName>
    <definedName name="_xlnm.Print_Area" localSheetId="24">'GB2'!$D$4:$U$35</definedName>
    <definedName name="_xlnm.Print_Area" localSheetId="25">'GB3'!$D$4:$T$66</definedName>
    <definedName name="_xlnm.Print_Area" localSheetId="26">'GB4'!$D$4:$U$43</definedName>
    <definedName name="_xlnm.Print_Area" localSheetId="0">Obsah!$A$3:$E$53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43" i="14" l="1"/>
  <c r="AB47" i="14" s="1"/>
  <c r="AB41" i="14"/>
  <c r="AB37" i="14"/>
  <c r="AB40" i="14" s="1"/>
  <c r="AB34" i="14"/>
  <c r="AB31" i="14"/>
  <c r="AB35" i="14" s="1"/>
  <c r="AB25" i="14"/>
  <c r="AB29" i="14" s="1"/>
  <c r="AB21" i="14"/>
  <c r="AB20" i="14"/>
  <c r="AB15" i="14"/>
  <c r="AB13" i="14" s="1"/>
  <c r="AB14" i="14"/>
  <c r="AB16" i="14" l="1"/>
  <c r="AB53" i="14"/>
  <c r="AB50" i="14"/>
  <c r="AB28" i="14"/>
  <c r="AB46" i="14"/>
  <c r="AB17" i="14"/>
  <c r="AB19" i="14"/>
  <c r="AB23" i="14" s="1"/>
  <c r="AB54" i="14" l="1"/>
  <c r="AB51" i="14"/>
  <c r="AB22" i="14"/>
  <c r="AA43" i="14" l="1"/>
  <c r="AA47" i="14" s="1"/>
  <c r="AA37" i="14"/>
  <c r="AA40" i="14" s="1"/>
  <c r="AA31" i="14"/>
  <c r="AA34" i="14" s="1"/>
  <c r="AA25" i="14"/>
  <c r="AA29" i="14" s="1"/>
  <c r="AA21" i="14"/>
  <c r="AA20" i="14"/>
  <c r="AA15" i="14"/>
  <c r="AA14" i="14"/>
  <c r="AA13" i="14" s="1"/>
  <c r="AA53" i="14" s="1"/>
  <c r="AA35" i="14" l="1"/>
  <c r="AA16" i="14"/>
  <c r="AA17" i="14"/>
  <c r="AA19" i="14"/>
  <c r="AA54" i="14" s="1"/>
  <c r="AA46" i="14"/>
  <c r="AA41" i="14"/>
  <c r="AA28" i="14"/>
  <c r="AA50" i="14"/>
  <c r="AA22" i="14" l="1"/>
  <c r="AA51" i="14"/>
  <c r="AA23" i="14"/>
  <c r="Z43" i="14" l="1"/>
  <c r="Z47" i="14" s="1"/>
  <c r="Z37" i="14"/>
  <c r="Z41" i="14" s="1"/>
  <c r="Z31" i="14"/>
  <c r="Z35" i="14" s="1"/>
  <c r="Z25" i="14"/>
  <c r="Z29" i="14" s="1"/>
  <c r="Z21" i="14"/>
  <c r="Z20" i="14"/>
  <c r="Z19" i="14" s="1"/>
  <c r="Z15" i="14"/>
  <c r="Z14" i="14"/>
  <c r="Z13" i="14" s="1"/>
  <c r="Z40" i="14" l="1"/>
  <c r="Z23" i="14"/>
  <c r="Z34" i="14"/>
  <c r="Z53" i="14"/>
  <c r="Z50" i="14"/>
  <c r="Z17" i="14"/>
  <c r="Z54" i="14"/>
  <c r="Z51" i="14"/>
  <c r="Z16" i="14"/>
  <c r="Z28" i="14"/>
  <c r="Z22" i="14"/>
  <c r="Z46" i="14"/>
  <c r="Y43" i="14" l="1"/>
  <c r="Y47" i="14" s="1"/>
  <c r="Y37" i="14"/>
  <c r="Y41" i="14" s="1"/>
  <c r="Y31" i="14"/>
  <c r="Y34" i="14" s="1"/>
  <c r="Y25" i="14"/>
  <c r="Y29" i="14" s="1"/>
  <c r="Y21" i="14"/>
  <c r="Y20" i="14"/>
  <c r="Y15" i="14"/>
  <c r="Y14" i="14"/>
  <c r="Y13" i="14" s="1"/>
  <c r="Y28" i="14" l="1"/>
  <c r="Y53" i="14"/>
  <c r="Y16" i="14"/>
  <c r="Y35" i="14"/>
  <c r="Y17" i="14"/>
  <c r="Y46" i="14"/>
  <c r="Y19" i="14"/>
  <c r="Y40" i="14"/>
  <c r="Y50" i="14"/>
  <c r="X43" i="14"/>
  <c r="X46" i="14" s="1"/>
  <c r="X37" i="14"/>
  <c r="X41" i="14" s="1"/>
  <c r="X31" i="14"/>
  <c r="X34" i="14" s="1"/>
  <c r="X25" i="14"/>
  <c r="X29" i="14" s="1"/>
  <c r="X21" i="14"/>
  <c r="X19" i="14" s="1"/>
  <c r="X54" i="14" s="1"/>
  <c r="X20" i="14"/>
  <c r="X15" i="14"/>
  <c r="X14" i="14"/>
  <c r="X13" i="14" s="1"/>
  <c r="Y54" i="14" l="1"/>
  <c r="Y51" i="14"/>
  <c r="Y22" i="14"/>
  <c r="Y23" i="14"/>
  <c r="X40" i="14"/>
  <c r="X28" i="14"/>
  <c r="X23" i="14"/>
  <c r="X22" i="14"/>
  <c r="X53" i="14"/>
  <c r="X50" i="14"/>
  <c r="X17" i="14"/>
  <c r="X16" i="14"/>
  <c r="X35" i="14"/>
  <c r="X47" i="14"/>
  <c r="X51" i="14"/>
  <c r="C52" i="1"/>
  <c r="C50" i="1"/>
  <c r="C48" i="1"/>
  <c r="C46" i="1"/>
  <c r="C44" i="1"/>
  <c r="C42" i="1"/>
  <c r="C40" i="1"/>
  <c r="C38" i="1"/>
  <c r="W43" i="14" l="1"/>
  <c r="W47" i="14" s="1"/>
  <c r="W37" i="14"/>
  <c r="W41" i="14" s="1"/>
  <c r="W31" i="14"/>
  <c r="W35" i="14" s="1"/>
  <c r="W29" i="14"/>
  <c r="W25" i="14"/>
  <c r="W28" i="14" s="1"/>
  <c r="W21" i="14"/>
  <c r="W20" i="14"/>
  <c r="W15" i="14"/>
  <c r="W14" i="14"/>
  <c r="W13" i="14" l="1"/>
  <c r="W50" i="14" s="1"/>
  <c r="W46" i="14"/>
  <c r="W19" i="14"/>
  <c r="W51" i="14" s="1"/>
  <c r="W16" i="14"/>
  <c r="W22" i="14"/>
  <c r="W17" i="14"/>
  <c r="W53" i="14"/>
  <c r="W23" i="14"/>
  <c r="W40" i="14"/>
  <c r="W34" i="14"/>
  <c r="V20" i="14"/>
  <c r="V21" i="14"/>
  <c r="V14" i="14"/>
  <c r="V15" i="14"/>
  <c r="V43" i="14"/>
  <c r="V47" i="14" s="1"/>
  <c r="V37" i="14"/>
  <c r="V41" i="14" s="1"/>
  <c r="V31" i="14"/>
  <c r="V35" i="14" s="1"/>
  <c r="V25" i="14"/>
  <c r="V29" i="14" s="1"/>
  <c r="AC37" i="14"/>
  <c r="AC41" i="14" s="1"/>
  <c r="AC31" i="14"/>
  <c r="AC34" i="14" s="1"/>
  <c r="AC21" i="14"/>
  <c r="AC20" i="14"/>
  <c r="AC43" i="14"/>
  <c r="AC47" i="14" s="1"/>
  <c r="AC25" i="14"/>
  <c r="AC29" i="14" s="1"/>
  <c r="AC15" i="14"/>
  <c r="AC14" i="14"/>
  <c r="R54" i="14"/>
  <c r="R53" i="14"/>
  <c r="R51" i="14"/>
  <c r="R50" i="14"/>
  <c r="Q54" i="14"/>
  <c r="P54" i="14"/>
  <c r="O54" i="14"/>
  <c r="N54" i="14"/>
  <c r="M54" i="14"/>
  <c r="L54" i="14"/>
  <c r="K54" i="14"/>
  <c r="Q53" i="14"/>
  <c r="P53" i="14"/>
  <c r="O53" i="14"/>
  <c r="N53" i="14"/>
  <c r="M53" i="14"/>
  <c r="L53" i="14"/>
  <c r="K53" i="14"/>
  <c r="Q51" i="14"/>
  <c r="P51" i="14"/>
  <c r="O51" i="14"/>
  <c r="N51" i="14"/>
  <c r="M51" i="14"/>
  <c r="L51" i="14"/>
  <c r="K51" i="14"/>
  <c r="Q50" i="14"/>
  <c r="P50" i="14"/>
  <c r="O50" i="14"/>
  <c r="N50" i="14"/>
  <c r="M50" i="14"/>
  <c r="L50" i="14"/>
  <c r="K50" i="14"/>
  <c r="J54" i="14"/>
  <c r="J53" i="14"/>
  <c r="J51" i="14"/>
  <c r="J50" i="14"/>
  <c r="C61" i="1"/>
  <c r="C59" i="1"/>
  <c r="C57" i="1"/>
  <c r="C55" i="1"/>
  <c r="C34" i="1"/>
  <c r="C32" i="1"/>
  <c r="C28" i="1"/>
  <c r="C18" i="1"/>
  <c r="C16" i="1"/>
  <c r="C36" i="1"/>
  <c r="C30" i="1"/>
  <c r="C26" i="1"/>
  <c r="C24" i="1"/>
  <c r="C22" i="1"/>
  <c r="C20" i="1"/>
  <c r="C14" i="1"/>
  <c r="C12" i="1"/>
  <c r="C10" i="1"/>
  <c r="V46" i="14"/>
  <c r="V40" i="14" l="1"/>
  <c r="W54" i="14"/>
  <c r="AC13" i="14"/>
  <c r="AC50" i="14" s="1"/>
  <c r="V13" i="14"/>
  <c r="V50" i="14" s="1"/>
  <c r="AC35" i="14"/>
  <c r="AC19" i="14"/>
  <c r="AC22" i="14" s="1"/>
  <c r="V34" i="14"/>
  <c r="V19" i="14"/>
  <c r="V51" i="14" s="1"/>
  <c r="AC28" i="14"/>
  <c r="V28" i="14"/>
  <c r="AC46" i="14"/>
  <c r="AC40" i="14"/>
  <c r="V17" i="14" l="1"/>
  <c r="V16" i="14"/>
  <c r="V53" i="14"/>
  <c r="V22" i="14"/>
  <c r="AC16" i="14"/>
  <c r="AC17" i="14"/>
  <c r="AC53" i="14"/>
  <c r="AC54" i="14"/>
  <c r="V54" i="14"/>
  <c r="V23" i="14"/>
  <c r="AC51" i="14"/>
  <c r="AC23" i="14"/>
</calcChain>
</file>

<file path=xl/sharedStrings.xml><?xml version="1.0" encoding="utf-8"?>
<sst xmlns="http://schemas.openxmlformats.org/spreadsheetml/2006/main" count="1486" uniqueCount="386">
  <si>
    <t xml:space="preserve">ZŠ – zdravotně postižení a znevýhodnění žáci </t>
  </si>
  <si>
    <t>Zdravotně postižení a znevýhodnění žáci celkem</t>
  </si>
  <si>
    <t>Zaměstnanci celkem</t>
  </si>
  <si>
    <t>Nominální mzda (v běžných cenách)</t>
  </si>
  <si>
    <t>Index spotřebitelských cen a meziroční inflace</t>
  </si>
  <si>
    <t>Žáci, kteří ukončili školní docházku</t>
  </si>
  <si>
    <t>8. ročník</t>
  </si>
  <si>
    <t xml:space="preserve">Celkem </t>
  </si>
  <si>
    <t xml:space="preserve"> z toho dívky</t>
  </si>
  <si>
    <t>Opakující žáci celkem</t>
  </si>
  <si>
    <t xml:space="preserve"> 1. ročník</t>
  </si>
  <si>
    <t xml:space="preserve"> 2. ročník</t>
  </si>
  <si>
    <t xml:space="preserve"> 3. ročník</t>
  </si>
  <si>
    <t xml:space="preserve"> 4. ročník</t>
  </si>
  <si>
    <t xml:space="preserve"> 5. ročník</t>
  </si>
  <si>
    <t xml:space="preserve"> 6. ročník</t>
  </si>
  <si>
    <t xml:space="preserve"> 7. ročník</t>
  </si>
  <si>
    <t xml:space="preserve"> 8. ročník</t>
  </si>
  <si>
    <t>Z toho opakující dívky</t>
  </si>
  <si>
    <t>Tab. B4.1:</t>
  </si>
  <si>
    <t/>
  </si>
  <si>
    <t>Tab. B4.2:</t>
  </si>
  <si>
    <t>Tab. B4.3:</t>
  </si>
  <si>
    <t>Tab. B4.4:</t>
  </si>
  <si>
    <t>Tab. B4.5:</t>
  </si>
  <si>
    <t>Tab. B4.6:</t>
  </si>
  <si>
    <t>Tab. B4.7:</t>
  </si>
  <si>
    <t>Tab. B4.8:</t>
  </si>
  <si>
    <t>Tab. B4.9:</t>
  </si>
  <si>
    <t>Tab. B4.10:</t>
  </si>
  <si>
    <t>Komentáře:</t>
  </si>
  <si>
    <t>Tab. B4.15:</t>
  </si>
  <si>
    <t>Text</t>
  </si>
  <si>
    <t>Tabulka 1</t>
  </si>
  <si>
    <t>Tabulka 2</t>
  </si>
  <si>
    <t>Tabulka 4</t>
  </si>
  <si>
    <t>Tabulka 5</t>
  </si>
  <si>
    <t>Tabulka 7</t>
  </si>
  <si>
    <t>Tabulka 9</t>
  </si>
  <si>
    <t>Tabulka 11</t>
  </si>
  <si>
    <t>Tabulka 13</t>
  </si>
  <si>
    <t>Tabulka 15</t>
  </si>
  <si>
    <t>Zdroje dat jsou uvedeny v zápatí jednotlivých tabulek</t>
  </si>
  <si>
    <t xml:space="preserve">ZŠ – nově přijatí do 1. ročníku, podíl na odpovídající věkové populaci </t>
  </si>
  <si>
    <t>Nově přijatí do 1. ročníku základní školy</t>
  </si>
  <si>
    <t xml:space="preserve"> mladší 6 let</t>
  </si>
  <si>
    <t xml:space="preserve"> 6letí</t>
  </si>
  <si>
    <t xml:space="preserve"> starší 6 let</t>
  </si>
  <si>
    <t>Území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</si>
  <si>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</si>
  <si>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</si>
  <si>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</si>
  <si>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</si>
  <si>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</si>
  <si>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</si>
  <si>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</si>
  <si>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</si>
  <si>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</si>
  <si>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</si>
  <si>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</si>
  <si>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</si>
  <si>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</si>
  <si>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</si>
  <si>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</si>
  <si>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</si>
  <si>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</si>
  <si>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</si>
  <si>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</si>
  <si>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</si>
  <si>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</si>
  <si>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</si>
  <si>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</si>
  <si>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</si>
  <si>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</si>
  <si>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</si>
  <si>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</si>
  <si>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</si>
  <si>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</si>
  <si>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</si>
  <si>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</si>
  <si>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</si>
  <si>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</si>
  <si>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</si>
  <si>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</si>
  <si>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</si>
  <si>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</si>
  <si>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</si>
  <si>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</si>
  <si>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</si>
  <si>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</si>
  <si>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</si>
  <si>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</si>
  <si>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1)</t>
  </si>
  <si>
    <t>Základní školy</t>
  </si>
  <si>
    <t xml:space="preserve"> </t>
  </si>
  <si>
    <t xml:space="preserve">. </t>
  </si>
  <si>
    <t xml:space="preserve"> v tom</t>
  </si>
  <si>
    <t>v tis. Kč</t>
  </si>
  <si>
    <t xml:space="preserve"> neinvestiční výdaje</t>
  </si>
  <si>
    <t xml:space="preserve"> investiční výdaje</t>
  </si>
  <si>
    <t>v %</t>
  </si>
  <si>
    <t>Podíl výdajů na základní vzdělávání (včetně školních družin a klubů) na celkových výdajích na školství  a podíl na HDP</t>
  </si>
  <si>
    <t>Podíl výdajů na ZŠ na celk. výdajích</t>
  </si>
  <si>
    <t>z toho výdaje na družiny a kluby</t>
  </si>
  <si>
    <t>HDP v mld. Kč v běžných cenách</t>
  </si>
  <si>
    <t>Výdaje na ZŠ v % HDP</t>
  </si>
  <si>
    <t>z toho na družiny a kluby</t>
  </si>
  <si>
    <t>2)</t>
  </si>
  <si>
    <t>Zřizovatel</t>
  </si>
  <si>
    <t xml:space="preserve"> veřejný</t>
  </si>
  <si>
    <t>v tom</t>
  </si>
  <si>
    <t xml:space="preserve"> MŠMT</t>
  </si>
  <si>
    <t xml:space="preserve"> obec</t>
  </si>
  <si>
    <t xml:space="preserve"> kraj</t>
  </si>
  <si>
    <t xml:space="preserve"> církev</t>
  </si>
  <si>
    <t>z toho dívky</t>
  </si>
  <si>
    <t>Celkem</t>
  </si>
  <si>
    <t>Třídy</t>
  </si>
  <si>
    <t>Žáci</t>
  </si>
  <si>
    <t>Počet žáků</t>
  </si>
  <si>
    <t xml:space="preserve"> v tom školy s počtem žáků</t>
  </si>
  <si>
    <t>.</t>
  </si>
  <si>
    <t>Dotace soukromým a církevním školám na základní vzdělávání včetně výdajů na školní družiny a kluby z kapitoly 333-MŠMT</t>
  </si>
  <si>
    <t>Základní vzdělávání – výdaje na základní vzdělávání, školní družiny a kluby</t>
  </si>
  <si>
    <t>ZŠ – přepočtené počty zaměstnanců</t>
  </si>
  <si>
    <t>ZŠ – průměrné měsíční mzdy zaměstnanců</t>
  </si>
  <si>
    <t>9.–10. ročník</t>
  </si>
  <si>
    <t>B4 Základní vzdělávání, vývoj základních škol</t>
  </si>
  <si>
    <t>žáci základních škol</t>
  </si>
  <si>
    <t xml:space="preserve"> žáci SŠ a konzervatoří – ročníky odpovídající 6.–9. roč. ZŠ </t>
  </si>
  <si>
    <t>Odpovídající věková populace 6–14letých</t>
  </si>
  <si>
    <t>Povinná školní docházka – počet žáků, odpovídající věková populace</t>
  </si>
  <si>
    <t>Podíl žáků plnících povinnou šk. docházku na populaci 6–14letých</t>
  </si>
  <si>
    <t>Školy</t>
  </si>
  <si>
    <t xml:space="preserve">Celkem školy </t>
  </si>
  <si>
    <t>Podíly na celkovém počtu žáků základních škol</t>
  </si>
  <si>
    <t xml:space="preserve"> Žáci ve speciálních třídách ZŠ</t>
  </si>
  <si>
    <t xml:space="preserve"> Individuálně integrovaní žáci v běžných třídách ZŠ</t>
  </si>
  <si>
    <t xml:space="preserve">Odchody do víceletých středních škol a osmiletých konzervatoří </t>
  </si>
  <si>
    <r>
      <t>Školy</t>
    </r>
    <r>
      <rPr>
        <b/>
        <vertAlign val="superscript"/>
        <sz val="10"/>
        <rFont val="Arial Narrow"/>
        <family val="2"/>
        <charset val="238"/>
      </rPr>
      <t xml:space="preserve"> </t>
    </r>
  </si>
  <si>
    <t xml:space="preserve"> 6. ročník </t>
  </si>
  <si>
    <t xml:space="preserve"> 9. a 10. ročník</t>
  </si>
  <si>
    <t>Žáci v 1.–5. ročníku 9letého vzdělávacího programu a žáci v 1.–6. ročníku 10letého vzdělávacího programu.</t>
  </si>
  <si>
    <t>3)</t>
  </si>
  <si>
    <t>Žáci v 6.–9. ročníku 9letého vzdělávacího programu a žáci v 7.–10. ročníku 10letého vzdělávacího programu.</t>
  </si>
  <si>
    <t>Tab. B4.13:</t>
  </si>
  <si>
    <t>CZ063</t>
  </si>
  <si>
    <t>CZ064</t>
  </si>
  <si>
    <t xml:space="preserve"> individ. integrovaní žáci v běžných třídách ZŠ</t>
  </si>
  <si>
    <t xml:space="preserve">ZŠ – školy </t>
  </si>
  <si>
    <t xml:space="preserve">ZŠ, 1. stupeň – žáci </t>
  </si>
  <si>
    <t xml:space="preserve">ZŠ, 2. stupeň – žáci </t>
  </si>
  <si>
    <t xml:space="preserve"> . </t>
  </si>
  <si>
    <r>
      <t>z toho výdaje na školní družiny a kluby z rozpočtů kapitol 333-MŠMT; 700-Obce a DSO, KÚ</t>
    </r>
    <r>
      <rPr>
        <b/>
        <vertAlign val="superscript"/>
        <sz val="10"/>
        <rFont val="Arial Narrow"/>
        <family val="2"/>
        <charset val="238"/>
      </rPr>
      <t>2)</t>
    </r>
  </si>
  <si>
    <t>Výdaje na základní vzdělávání z rozpočtu kapitoly 333-MŠMT, včetně výdajů na školní družiny a kluby</t>
  </si>
  <si>
    <r>
      <t>z toho výdaje na školní družiny a kluby z rozpočtu kapitoly 333-MŠMT</t>
    </r>
    <r>
      <rPr>
        <b/>
        <vertAlign val="superscript"/>
        <sz val="10"/>
        <rFont val="Arial Narrow"/>
        <family val="2"/>
        <charset val="238"/>
      </rPr>
      <t>2)</t>
    </r>
  </si>
  <si>
    <r>
      <t>Výdaje na školství celkem v mld. Kč</t>
    </r>
    <r>
      <rPr>
        <vertAlign val="superscript"/>
        <sz val="10"/>
        <rFont val="Arial Narrow"/>
        <family val="2"/>
        <charset val="238"/>
      </rPr>
      <t>1),3)</t>
    </r>
  </si>
  <si>
    <t>Povinná školní docházka – žáci celkem</t>
  </si>
  <si>
    <t>Z toho dívky</t>
  </si>
  <si>
    <t>Z toho ženy (přepočtené počty)</t>
  </si>
  <si>
    <t>Celkem (přepočtené počty)</t>
  </si>
  <si>
    <t>Celkové výdaje kapitoly 333-MŠMT a kapitoly 700-Obce (část vzdělávání). Nejsou zahrnuty výdaje Ministerstva obrany.</t>
  </si>
  <si>
    <t>4)</t>
  </si>
  <si>
    <r>
      <t>z toho učitelé</t>
    </r>
    <r>
      <rPr>
        <vertAlign val="superscript"/>
        <sz val="10"/>
        <rFont val="Arial Narrow"/>
        <family val="2"/>
        <charset val="238"/>
      </rPr>
      <t>1)</t>
    </r>
  </si>
  <si>
    <t>Včetně vedoucích zaměstnanců.</t>
  </si>
  <si>
    <t xml:space="preserve">Bez žáků, kteří odešli do víceletých středních škol a osmiletých konzervatoří. </t>
  </si>
  <si>
    <t>z toho učitelé</t>
  </si>
  <si>
    <t xml:space="preserve"> 51–100</t>
  </si>
  <si>
    <t xml:space="preserve"> 101–150</t>
  </si>
  <si>
    <t xml:space="preserve"> 151–200</t>
  </si>
  <si>
    <t xml:space="preserve"> 201–250</t>
  </si>
  <si>
    <t xml:space="preserve"> 251–300</t>
  </si>
  <si>
    <t xml:space="preserve"> 301–350</t>
  </si>
  <si>
    <t xml:space="preserve"> 351–400</t>
  </si>
  <si>
    <t xml:space="preserve"> 401–450</t>
  </si>
  <si>
    <t xml:space="preserve"> 451–500</t>
  </si>
  <si>
    <t xml:space="preserve"> 501–550</t>
  </si>
  <si>
    <t xml:space="preserve"> 551–600</t>
  </si>
  <si>
    <t xml:space="preserve"> 601–650</t>
  </si>
  <si>
    <t xml:space="preserve"> 651–700</t>
  </si>
  <si>
    <t xml:space="preserve"> 701–750</t>
  </si>
  <si>
    <t xml:space="preserve"> 751–800</t>
  </si>
  <si>
    <t xml:space="preserve"> 801–850</t>
  </si>
  <si>
    <t xml:space="preserve"> 851–900</t>
  </si>
  <si>
    <t xml:space="preserve"> 901–950</t>
  </si>
  <si>
    <t xml:space="preserve"> 951–1 000</t>
  </si>
  <si>
    <t>Tabulka 3</t>
  </si>
  <si>
    <t>Tabulka 6</t>
  </si>
  <si>
    <t>Tabulka 8</t>
  </si>
  <si>
    <t>Tabulka 10</t>
  </si>
  <si>
    <t>Tabulka 12</t>
  </si>
  <si>
    <t>Tabulka 14</t>
  </si>
  <si>
    <t>Meziroční snížení výdajů v roce 2008 je dáno aplikací zákona č. 26/2008 Sb. a z něj vyplývajícím nepřeváděním nevyčerpaných prostředků OSS do rezervních fondů, a tudíž jejich nezahrnutím do čerpání.</t>
  </si>
  <si>
    <t>Výdaje na základní vzdělávání, včetně výdajů na školní družiny a kluby z rozpočtů kapitol 333-MŠMT; 700-Obce a DSO, KÚ</t>
  </si>
  <si>
    <t>Všichni zřizovatelé (bez jiných resortů)</t>
  </si>
  <si>
    <t>Nejvyšší dosažené vzdělání</t>
  </si>
  <si>
    <t>Věk</t>
  </si>
  <si>
    <t xml:space="preserve"> jiný resort</t>
  </si>
  <si>
    <t>Žáci mladší 6 let/populace 5letých</t>
  </si>
  <si>
    <t>Žáci starší 6 let/populace 7letých</t>
  </si>
  <si>
    <t>Střední a střední vzdělání s výučním listem</t>
  </si>
  <si>
    <t>Střední vzdělání s maturitní zkouškou</t>
  </si>
  <si>
    <t>Vyšší odborné vzdělání</t>
  </si>
  <si>
    <t>Meziroční inflace</t>
  </si>
  <si>
    <t>Tab. B4.16:</t>
  </si>
  <si>
    <t>Žáci celkem</t>
  </si>
  <si>
    <t>z toho v 10letém vzděl. programu</t>
  </si>
  <si>
    <t xml:space="preserve"> 9. ročník</t>
  </si>
  <si>
    <t>10. ročník</t>
  </si>
  <si>
    <t>Tabulka 16</t>
  </si>
  <si>
    <t>Tab. B4.12:</t>
  </si>
  <si>
    <t>Tab. B4.14.:</t>
  </si>
  <si>
    <t>Tab. B4.18:</t>
  </si>
  <si>
    <t>Tabulka 17</t>
  </si>
  <si>
    <t>Tabulka 18</t>
  </si>
  <si>
    <t>Základní školy – struktura učitelů</t>
  </si>
  <si>
    <t>Žáci 6letí/populace 6letých</t>
  </si>
  <si>
    <t>Obrazová příloha</t>
  </si>
  <si>
    <t>Graf 1</t>
  </si>
  <si>
    <t>Graf 2</t>
  </si>
  <si>
    <t>Graf 3</t>
  </si>
  <si>
    <t>Graf 4</t>
  </si>
  <si>
    <t>Obr. B1:</t>
  </si>
  <si>
    <t>Komenráře:</t>
  </si>
  <si>
    <t xml:space="preserve">1. stupeň ZŠ </t>
  </si>
  <si>
    <t>2. stupeň ZŠ</t>
  </si>
  <si>
    <t>Polulace 6–14letých</t>
  </si>
  <si>
    <t xml:space="preserve"> průměrný počet žáků na školu – 1. stupeň</t>
  </si>
  <si>
    <t xml:space="preserve"> průměrný počet žáků na školu – 2. stupeň</t>
  </si>
  <si>
    <t xml:space="preserve"> průměrný počet žáků na školu – celkem</t>
  </si>
  <si>
    <t xml:space="preserve"> průměrný počet žáků na třídu – celkem</t>
  </si>
  <si>
    <t xml:space="preserve"> průměrný počet žáků na třídu – 1. stupeň</t>
  </si>
  <si>
    <t xml:space="preserve"> průměrný počet žáků na třídu – 2. stupeň</t>
  </si>
  <si>
    <t xml:space="preserve"> průměrný počet učitelů na třídu – celkem</t>
  </si>
  <si>
    <t xml:space="preserve"> průměrný počet žáků na učitele – celkem</t>
  </si>
  <si>
    <t xml:space="preserve"> průměrný počet učitelů na třídu – 1. stupeň</t>
  </si>
  <si>
    <t xml:space="preserve"> průměrný počet učitelů na třídu – 2. stupeň</t>
  </si>
  <si>
    <t xml:space="preserve"> průměrný počet žáků na učitele – 1. stupeň</t>
  </si>
  <si>
    <t xml:space="preserve"> průměrný počet žáků na učitele – 2. stupeň</t>
  </si>
  <si>
    <t>zaměstnanci</t>
  </si>
  <si>
    <t xml:space="preserve">nominální mzdy </t>
  </si>
  <si>
    <t>reálné mzdy</t>
  </si>
  <si>
    <t xml:space="preserve">počty </t>
  </si>
  <si>
    <t>učitelé</t>
  </si>
  <si>
    <t>nominální mzdy</t>
  </si>
  <si>
    <t xml:space="preserve">reálné mzdy </t>
  </si>
  <si>
    <t>Učitelé včetně vedoucích zaměstnanců.</t>
  </si>
  <si>
    <t>Obr. B2:</t>
  </si>
  <si>
    <t>Obr. B3:</t>
  </si>
  <si>
    <t>Obr. B4:</t>
  </si>
  <si>
    <t>Povinná školní docházka – počty žáků na pozadí odpovídající věkové populace</t>
  </si>
  <si>
    <t>ZŠ – všichni zřizovatelé – průměrné přepočtené počty zaměstnanců a učitelů, průměrné</t>
  </si>
  <si>
    <t>Zdroj: databáze MŠMT, ČSÚ</t>
  </si>
  <si>
    <t>Zdroj: databáze MŠMT</t>
  </si>
  <si>
    <t>Obsah</t>
  </si>
  <si>
    <t>2012/13</t>
  </si>
  <si>
    <t>Kraj Vysočina</t>
  </si>
  <si>
    <t>2013/14</t>
  </si>
  <si>
    <t>Zejména v roce 2004 docházelo k chybnému účtování výdajů na školní družiny a kluby do výdajů na základní školy.</t>
  </si>
  <si>
    <t>5)</t>
  </si>
  <si>
    <r>
      <t xml:space="preserve"> soukromým školám</t>
    </r>
    <r>
      <rPr>
        <vertAlign val="superscript"/>
        <sz val="10"/>
        <rFont val="Arial Narrow"/>
        <family val="2"/>
        <charset val="238"/>
      </rPr>
      <t>5)</t>
    </r>
  </si>
  <si>
    <t>Údaje neobsahují z daných tříd následující položky: 5321, 5323, 5329, 5344, 5345, 5349, 5366, 5367, 5641, 5642, 5649, 6341, 6342, 6349, 6441, 6442, 6449.</t>
  </si>
  <si>
    <t xml:space="preserve">Od roku 2008 nejsou k dispozici údaje o dotacích soukromým školám v potřebném členění.          
</t>
  </si>
  <si>
    <r>
      <t>Výdaje na základní vzdělávání, včetně výdajů na školní družiny a kluby z rozpočtu kapitoly 700-Obce a DSO, KÚ</t>
    </r>
    <r>
      <rPr>
        <b/>
        <vertAlign val="superscript"/>
        <sz val="10"/>
        <rFont val="Arial Narrow"/>
        <family val="2"/>
        <charset val="238"/>
      </rPr>
      <t>4)</t>
    </r>
  </si>
  <si>
    <r>
      <t>z toho výdaje na školní družiny a kluby z rozpočtu kapitoly 700-Obce a DSO, KÚ</t>
    </r>
    <r>
      <rPr>
        <b/>
        <vertAlign val="superscript"/>
        <sz val="10"/>
        <rFont val="Arial Narrow"/>
        <family val="2"/>
        <charset val="238"/>
      </rPr>
      <t>2,4)</t>
    </r>
  </si>
  <si>
    <t>2014/15</t>
  </si>
  <si>
    <t>Zapsaní</t>
  </si>
  <si>
    <t>Děti celkem</t>
  </si>
  <si>
    <t xml:space="preserve"> poprvé u zápisu</t>
  </si>
  <si>
    <t xml:space="preserve"> přicházejí po odkladu</t>
  </si>
  <si>
    <t>x</t>
  </si>
  <si>
    <t>z toho po dodatečném</t>
  </si>
  <si>
    <t>S žádosti o odklad docházky</t>
  </si>
  <si>
    <t>Vzdělávání podle § 42 zákona</t>
  </si>
  <si>
    <t>Tab. B4.19:</t>
  </si>
  <si>
    <t xml:space="preserve">Zápisy do 1. ročníku základního vzdělávání </t>
  </si>
  <si>
    <t xml:space="preserve"> 5leté</t>
  </si>
  <si>
    <t xml:space="preserve"> 6leté</t>
  </si>
  <si>
    <t xml:space="preserve"> 7leté</t>
  </si>
  <si>
    <t xml:space="preserve"> 8leté</t>
  </si>
  <si>
    <t xml:space="preserve"> 9leté a starší</t>
  </si>
  <si>
    <t>Individuální vzdělávací plány – žáci se SVP</t>
  </si>
  <si>
    <t>Individuální vzdělávací plány – nadaní žáci</t>
  </si>
  <si>
    <t>ZŠ – žáci s individuálními vzdělávacími plány</t>
  </si>
  <si>
    <t>Tab. B4.22:</t>
  </si>
  <si>
    <t>Vzdělávání v zahraničí nebo na zahraniční škole v ČR (školní docházka podle § 38 )</t>
  </si>
  <si>
    <t>Individuální vzdělávání (školní docházka podle § 41 )</t>
  </si>
  <si>
    <t xml:space="preserve">x </t>
  </si>
  <si>
    <t>Vzdělávání žáků s hlubokým mentálním postižením (školní docházka podle § 42 )</t>
  </si>
  <si>
    <t xml:space="preserve">ZŠ – žáci plnící školní docházku podle § 38, § 41 a § 42 školského zákona </t>
  </si>
  <si>
    <t>Tab. B4.21:</t>
  </si>
  <si>
    <t>Tab. B4.20:</t>
  </si>
  <si>
    <t>2015/16</t>
  </si>
  <si>
    <t>1. stupeň</t>
  </si>
  <si>
    <t>2. stupeň</t>
  </si>
  <si>
    <t>Učitelé</t>
  </si>
  <si>
    <t>Učitelé (přepočtené počty)</t>
  </si>
  <si>
    <t>Podíl na odpovídající věkové populaci</t>
  </si>
  <si>
    <r>
      <t>Žáci na 1. stupni</t>
    </r>
    <r>
      <rPr>
        <b/>
        <vertAlign val="superscript"/>
        <sz val="10"/>
        <rFont val="Arial Narrow"/>
        <family val="2"/>
        <charset val="238"/>
      </rPr>
      <t>1)</t>
    </r>
  </si>
  <si>
    <r>
      <t>Žáci na 2. stupni</t>
    </r>
    <r>
      <rPr>
        <b/>
        <vertAlign val="superscript"/>
        <sz val="10"/>
        <rFont val="Arial Narrow"/>
        <family val="2"/>
        <charset val="238"/>
      </rPr>
      <t>2)</t>
    </r>
  </si>
  <si>
    <r>
      <t>Dívky na 1. stupni</t>
    </r>
    <r>
      <rPr>
        <b/>
        <vertAlign val="superscript"/>
        <sz val="10"/>
        <rFont val="Arial Narrow"/>
        <family val="2"/>
        <charset val="238"/>
      </rPr>
      <t>1)</t>
    </r>
  </si>
  <si>
    <r>
      <t>Dívky na 2. stupni</t>
    </r>
    <r>
      <rPr>
        <b/>
        <vertAlign val="superscript"/>
        <sz val="10"/>
        <rFont val="Arial Narrow"/>
        <family val="2"/>
        <charset val="238"/>
      </rPr>
      <t>2)</t>
    </r>
  </si>
  <si>
    <r>
      <t>Opakující žáci na 1. stupni</t>
    </r>
    <r>
      <rPr>
        <b/>
        <vertAlign val="superscript"/>
        <sz val="10"/>
        <rFont val="Arial Narrow"/>
        <family val="2"/>
        <charset val="238"/>
      </rPr>
      <t>1)</t>
    </r>
  </si>
  <si>
    <r>
      <t>Opakující žáci na 2. stupni</t>
    </r>
    <r>
      <rPr>
        <b/>
        <vertAlign val="superscript"/>
        <sz val="10"/>
        <rFont val="Arial Narrow"/>
        <family val="2"/>
        <charset val="238"/>
      </rPr>
      <t>2)</t>
    </r>
  </si>
  <si>
    <r>
      <t>Opakující dívky na 1. stupni</t>
    </r>
    <r>
      <rPr>
        <b/>
        <vertAlign val="superscript"/>
        <sz val="10"/>
        <rFont val="Arial Narrow"/>
        <family val="2"/>
        <charset val="238"/>
      </rPr>
      <t>1)</t>
    </r>
  </si>
  <si>
    <r>
      <t>Opakující dívky na 2. stupni</t>
    </r>
    <r>
      <rPr>
        <b/>
        <vertAlign val="superscript"/>
        <sz val="10"/>
        <rFont val="Arial Narrow"/>
        <family val="2"/>
        <charset val="238"/>
      </rPr>
      <t>2)</t>
    </r>
  </si>
  <si>
    <t xml:space="preserve"> nezařazeni do ročníku</t>
  </si>
  <si>
    <t>2016/17</t>
  </si>
  <si>
    <t>Nezařazení do ročníku</t>
  </si>
  <si>
    <t>Reálná mzda (ve stálých cenách roku 2015)</t>
  </si>
  <si>
    <t>Průměrná reálná měsíční mzda ve stálých cenách roku 2015.</t>
  </si>
  <si>
    <t>2017/18</t>
  </si>
  <si>
    <t>Tab. B4.17:</t>
  </si>
  <si>
    <t>Poměrové ukazatele</t>
  </si>
  <si>
    <t>do 24 let</t>
  </si>
  <si>
    <t>25–29 let</t>
  </si>
  <si>
    <t>30–34 let</t>
  </si>
  <si>
    <t>35–39 let</t>
  </si>
  <si>
    <t>40–44 let</t>
  </si>
  <si>
    <t>45–49 let</t>
  </si>
  <si>
    <t>50–54 let</t>
  </si>
  <si>
    <t>55–59 let</t>
  </si>
  <si>
    <t>60–64 let</t>
  </si>
  <si>
    <t>65 a více let</t>
  </si>
  <si>
    <t>Vysokoškolské – bakalářské</t>
  </si>
  <si>
    <t>Vysokoškolské – magisterské</t>
  </si>
  <si>
    <t>Vysokoškolské – doktorské</t>
  </si>
  <si>
    <t>Učitelé (bez ředitelů a zástupců ředitele/řídících pracovníků)</t>
  </si>
  <si>
    <t>Tabulka 19</t>
  </si>
  <si>
    <t>Tabulka 20</t>
  </si>
  <si>
    <t>Tabulka 21</t>
  </si>
  <si>
    <t>Tabulka 22</t>
  </si>
  <si>
    <t>2018/19</t>
  </si>
  <si>
    <t>2018//19</t>
  </si>
  <si>
    <t>Žáci SŠ – ročníky
odpovídající 6.–9. roč. ZŠ</t>
  </si>
  <si>
    <t xml:space="preserve"> ve speciálních třídách</t>
  </si>
  <si>
    <t>2019/20</t>
  </si>
  <si>
    <t xml:space="preserve">6) </t>
  </si>
  <si>
    <t xml:space="preserve">Jedná se o uvolněné prostředky odpovídající hodnotám, na co bylo příjemcům dotačních prostředků vystavena rozhodnutí o poskytnutí dotace a co příjemcům dotačních prostředků skutečně v součtu za všechna rozhodnutí o poskytnutí dotace v příslušném roce odešlo. </t>
  </si>
  <si>
    <r>
      <t>1.–10. ročník celkem</t>
    </r>
    <r>
      <rPr>
        <b/>
        <vertAlign val="superscript"/>
        <sz val="10"/>
        <rFont val="Arial Narrow"/>
        <family val="2"/>
      </rPr>
      <t>1)</t>
    </r>
  </si>
  <si>
    <r>
      <t xml:space="preserve"> církevním školám </t>
    </r>
    <r>
      <rPr>
        <vertAlign val="superscript"/>
        <sz val="10"/>
        <rFont val="Arial Narrow"/>
        <family val="2"/>
        <charset val="238"/>
      </rPr>
      <t>6)</t>
    </r>
  </si>
  <si>
    <t>Zdroj: Státní závěrečný účet, ZÚ - kapitola 333-MŠMT; 700-Obce a DSO, KÚ; ČSÚ; monitor.statnipokladna.cz</t>
  </si>
  <si>
    <t>2020/21</t>
  </si>
  <si>
    <t>Tab. B4.11:</t>
  </si>
  <si>
    <t xml:space="preserve"> neveřejný</t>
  </si>
  <si>
    <t>privátní sektor</t>
  </si>
  <si>
    <t xml:space="preserve">ZŠ, 1. stupeň – školy, třídy, žáci/dívky, učitelé/ženy </t>
  </si>
  <si>
    <t xml:space="preserve">ZŠ, 2. stupeň – školy, třídy, žáci/dívky, učitelé/ženy </t>
  </si>
  <si>
    <t xml:space="preserve">ZŠ – školy, třídy, žáci/dívky, učitelé/ženy </t>
  </si>
  <si>
    <t>ZŠ – žáci/dívky – podle ročníků</t>
  </si>
  <si>
    <t>ZŠ – žáci, kteří odešli ze základní školy (z toho dívky)</t>
  </si>
  <si>
    <t>ZŠ – žáci opakující ročník (z toho dívky)</t>
  </si>
  <si>
    <t>101–250 žáků</t>
  </si>
  <si>
    <t>251–500 žáků</t>
  </si>
  <si>
    <t>501–750 žáků</t>
  </si>
  <si>
    <t>1–100 žáků</t>
  </si>
  <si>
    <t>751 a více žáků</t>
  </si>
  <si>
    <t xml:space="preserve"> 1–50</t>
  </si>
  <si>
    <t>1 001 a více</t>
  </si>
  <si>
    <t>2021/22</t>
  </si>
  <si>
    <t xml:space="preserve"> 6. ročník v 10let. vzděl. programu</t>
  </si>
  <si>
    <t>Převedení na jinou školu</t>
  </si>
  <si>
    <t>Zapisovaní = "Zapsaní" + "Převedení na jinou školu" + "S žádostí o odklad docházky" + "Vzdělávání podle § 42 zákona" + "Neuzavřený zápis 5letých"</t>
  </si>
  <si>
    <t>Neuzavřený zápis – děti, které k 1. 9. nového školního roku nedosáhnou věku 6 let a čekají na vyjádření poradenského zařízení a děti, u nichž bylo pozastaveno správní řízení a nejedná se přitom o děti, jejichž rodiče žádají o odklad povinné školní docházky.</t>
  </si>
  <si>
    <r>
      <t>Zapisovaní</t>
    </r>
    <r>
      <rPr>
        <b/>
        <vertAlign val="superscript"/>
        <sz val="10"/>
        <rFont val="Arial Narrow"/>
        <family val="2"/>
        <charset val="238"/>
      </rPr>
      <t>1)</t>
    </r>
  </si>
  <si>
    <r>
      <t>Neuzavřený zápis 5letých</t>
    </r>
    <r>
      <rPr>
        <b/>
        <vertAlign val="superscript"/>
        <sz val="10"/>
        <rFont val="Arial Narrow"/>
        <family val="2"/>
        <charset val="238"/>
      </rPr>
      <t>2)</t>
    </r>
  </si>
  <si>
    <t>Převedení na jinou školy</t>
  </si>
  <si>
    <t>2022/23</t>
  </si>
  <si>
    <t>ve školním roce 2012/13 až 2022/23</t>
  </si>
  <si>
    <t xml:space="preserve">ve školním roce 2012/13 až 2022/23 – podle zřizovatele </t>
  </si>
  <si>
    <t>ve školním roce 2012/13 až 2022/23 – podle zřizovatele</t>
  </si>
  <si>
    <t>ve školním roce 2012/13 až 2022/23 – podle počtu žáků</t>
  </si>
  <si>
    <t>ve školním roce 2012/13 až 2022/23 – podle území</t>
  </si>
  <si>
    <t xml:space="preserve">pro školní roky 2012/13 až 2022/23 – podle výsledku zápisu </t>
  </si>
  <si>
    <t>pro školní roky 2012/13 až 2022/23 – podle věku</t>
  </si>
  <si>
    <t>ve školním roce 2012/13 až 2022/23 – podle ročníků</t>
  </si>
  <si>
    <t>6–14letých ve školním roce 2012/13 až 2022/23</t>
  </si>
  <si>
    <t>ZŠ – struktura škol ve školním roce 2012/13 až 2022/23 – podle počtu žáků</t>
  </si>
  <si>
    <t>ZŠ – školy, třídy, žáci, učitelé (přepočtené počty) – poměrové ukazatele v letech 2012/13 až 2022/23</t>
  </si>
  <si>
    <t>v letech 2012 až 2022</t>
  </si>
  <si>
    <t xml:space="preserve">v letech 2012 až 2022 – podle nejvyššího dosaženého vzdělání </t>
  </si>
  <si>
    <t xml:space="preserve">v letech 2012 až 2022 – podle věku </t>
  </si>
  <si>
    <t>Index spotřebitelských cen (rok 2015 = 100)</t>
  </si>
  <si>
    <t>měsíční nominální a reálné mzdy v letech 2012 až 2022</t>
  </si>
  <si>
    <r>
      <t>7. ročník</t>
    </r>
    <r>
      <rPr>
        <vertAlign val="superscript"/>
        <sz val="10"/>
        <rFont val="Arial Narrow"/>
        <family val="2"/>
      </rPr>
      <t>1)</t>
    </r>
  </si>
  <si>
    <t>Ekonomické ukazatele budou doplněny.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</si>
</sst>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#,##0\ &quot;Kč&quot;\ ;[Red]\-#,##0\ &quot;Kč&quot;\ ;\–\ "/>
    <numFmt numFmtId="169" formatCode="0.00%\ ;[Red]\-0.00%\ ;\–\ "/>
    <numFmt numFmtId="170" formatCode="0.0"/>
    <numFmt numFmtId="171" formatCode="#,##0.0"/>
  </numFmts>
  <fonts count="34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</font>
    <font>
      <b/>
      <sz val="10"/>
      <color indexed="10"/>
      <name val="Arial Narrow"/>
      <family val="2"/>
      <charset val="238"/>
    </font>
    <font>
      <sz val="10"/>
      <name val="Arial CE"/>
      <charset val="238"/>
    </font>
    <font>
      <sz val="10"/>
      <color rgb="FFFF000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  <font>
      <i/>
      <vertAlign val="superscript"/>
      <sz val="8"/>
      <name val="Arial Narrow"/>
      <family val="2"/>
    </font>
    <font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i/>
      <sz val="10"/>
      <color indexed="18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8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8"/>
      </patternFill>
    </fill>
  </fills>
  <borders count="171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817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49" fontId="12" fillId="0" borderId="2" xfId="0" applyNumberFormat="1" applyFont="1" applyBorder="1" applyAlignment="1">
      <alignment horizontal="right" vertical="center"/>
    </xf>
    <xf numFmtId="0" fontId="13" fillId="4" borderId="3" xfId="0" applyFont="1" applyFill="1" applyBorder="1" applyAlignment="1">
      <alignment horizontal="center" vertical="top"/>
    </xf>
    <xf numFmtId="0" fontId="13" fillId="4" borderId="4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vertical="center"/>
    </xf>
    <xf numFmtId="49" fontId="6" fillId="4" borderId="6" xfId="0" applyNumberFormat="1" applyFont="1" applyFill="1" applyBorder="1" applyAlignment="1">
      <alignment vertical="center"/>
    </xf>
    <xf numFmtId="49" fontId="6" fillId="4" borderId="7" xfId="0" applyNumberFormat="1" applyFont="1" applyFill="1" applyBorder="1" applyAlignment="1">
      <alignment horizontal="left" vertical="center"/>
    </xf>
    <xf numFmtId="49" fontId="6" fillId="4" borderId="7" xfId="0" applyNumberFormat="1" applyFont="1" applyFill="1" applyBorder="1" applyAlignment="1">
      <alignment horizontal="right" vertical="center"/>
    </xf>
    <xf numFmtId="49" fontId="6" fillId="4" borderId="8" xfId="0" applyNumberFormat="1" applyFont="1" applyFill="1" applyBorder="1" applyAlignment="1">
      <alignment horizontal="left" vertical="center"/>
    </xf>
    <xf numFmtId="165" fontId="8" fillId="5" borderId="9" xfId="0" applyNumberFormat="1" applyFont="1" applyFill="1" applyBorder="1" applyAlignment="1">
      <alignment horizontal="right" vertical="center"/>
    </xf>
    <xf numFmtId="49" fontId="7" fillId="4" borderId="10" xfId="0" applyNumberFormat="1" applyFont="1" applyFill="1" applyBorder="1" applyAlignment="1">
      <alignment vertical="center"/>
    </xf>
    <xf numFmtId="49" fontId="7" fillId="4" borderId="11" xfId="0" applyNumberFormat="1" applyFont="1" applyFill="1" applyBorder="1" applyAlignment="1">
      <alignment horizontal="left" vertical="center"/>
    </xf>
    <xf numFmtId="49" fontId="7" fillId="4" borderId="12" xfId="0" applyNumberFormat="1" applyFont="1" applyFill="1" applyBorder="1" applyAlignment="1">
      <alignment horizontal="left" vertical="center"/>
    </xf>
    <xf numFmtId="49" fontId="7" fillId="4" borderId="12" xfId="0" applyNumberFormat="1" applyFont="1" applyFill="1" applyBorder="1" applyAlignment="1">
      <alignment horizontal="right" vertical="center"/>
    </xf>
    <xf numFmtId="49" fontId="7" fillId="4" borderId="13" xfId="0" applyNumberFormat="1" applyFont="1" applyFill="1" applyBorder="1" applyAlignment="1">
      <alignment horizontal="left" vertical="center"/>
    </xf>
    <xf numFmtId="165" fontId="14" fillId="5" borderId="14" xfId="0" applyNumberFormat="1" applyFont="1" applyFill="1" applyBorder="1" applyAlignment="1">
      <alignment horizontal="right" vertical="center"/>
    </xf>
    <xf numFmtId="165" fontId="14" fillId="5" borderId="15" xfId="0" applyNumberFormat="1" applyFont="1" applyFill="1" applyBorder="1" applyAlignment="1">
      <alignment horizontal="right" vertical="center"/>
    </xf>
    <xf numFmtId="49" fontId="7" fillId="4" borderId="16" xfId="0" applyNumberFormat="1" applyFont="1" applyFill="1" applyBorder="1" applyAlignment="1">
      <alignment vertical="center"/>
    </xf>
    <xf numFmtId="49" fontId="7" fillId="4" borderId="17" xfId="0" applyNumberFormat="1" applyFont="1" applyFill="1" applyBorder="1" applyAlignment="1">
      <alignment horizontal="left" vertical="center"/>
    </xf>
    <xf numFmtId="49" fontId="7" fillId="4" borderId="18" xfId="0" applyNumberFormat="1" applyFont="1" applyFill="1" applyBorder="1" applyAlignment="1">
      <alignment horizontal="left" vertical="center"/>
    </xf>
    <xf numFmtId="49" fontId="7" fillId="4" borderId="19" xfId="0" applyNumberFormat="1" applyFont="1" applyFill="1" applyBorder="1" applyAlignment="1">
      <alignment horizontal="left" vertical="center"/>
    </xf>
    <xf numFmtId="165" fontId="14" fillId="5" borderId="20" xfId="0" applyNumberFormat="1" applyFont="1" applyFill="1" applyBorder="1" applyAlignment="1">
      <alignment horizontal="right" vertical="center"/>
    </xf>
    <xf numFmtId="49" fontId="7" fillId="4" borderId="21" xfId="0" applyNumberFormat="1" applyFont="1" applyFill="1" applyBorder="1" applyAlignment="1">
      <alignment horizontal="left" vertical="center"/>
    </xf>
    <xf numFmtId="49" fontId="7" fillId="4" borderId="22" xfId="0" applyNumberFormat="1" applyFont="1" applyFill="1" applyBorder="1" applyAlignment="1">
      <alignment horizontal="left" vertical="center"/>
    </xf>
    <xf numFmtId="49" fontId="7" fillId="4" borderId="23" xfId="0" applyNumberFormat="1" applyFont="1" applyFill="1" applyBorder="1" applyAlignment="1">
      <alignment horizontal="left" vertical="center"/>
    </xf>
    <xf numFmtId="165" fontId="14" fillId="5" borderId="24" xfId="0" applyNumberFormat="1" applyFont="1" applyFill="1" applyBorder="1" applyAlignment="1">
      <alignment horizontal="right" vertical="center"/>
    </xf>
    <xf numFmtId="49" fontId="7" fillId="4" borderId="25" xfId="0" applyNumberFormat="1" applyFont="1" applyFill="1" applyBorder="1" applyAlignment="1">
      <alignment vertical="center"/>
    </xf>
    <xf numFmtId="49" fontId="7" fillId="4" borderId="26" xfId="0" applyNumberFormat="1" applyFont="1" applyFill="1" applyBorder="1" applyAlignment="1">
      <alignment horizontal="left" vertical="center"/>
    </xf>
    <xf numFmtId="49" fontId="7" fillId="4" borderId="27" xfId="0" applyNumberFormat="1" applyFont="1" applyFill="1" applyBorder="1" applyAlignment="1">
      <alignment horizontal="left" vertical="center"/>
    </xf>
    <xf numFmtId="49" fontId="7" fillId="4" borderId="27" xfId="0" applyNumberFormat="1" applyFont="1" applyFill="1" applyBorder="1" applyAlignment="1">
      <alignment horizontal="right" vertical="center"/>
    </xf>
    <xf numFmtId="49" fontId="7" fillId="4" borderId="28" xfId="0" applyNumberFormat="1" applyFont="1" applyFill="1" applyBorder="1" applyAlignment="1">
      <alignment horizontal="left" vertical="center"/>
    </xf>
    <xf numFmtId="165" fontId="14" fillId="5" borderId="29" xfId="0" applyNumberFormat="1" applyFont="1" applyFill="1" applyBorder="1" applyAlignment="1">
      <alignment horizontal="right" vertical="center"/>
    </xf>
    <xf numFmtId="49" fontId="7" fillId="4" borderId="30" xfId="0" applyNumberFormat="1" applyFont="1" applyFill="1" applyBorder="1" applyAlignment="1">
      <alignment vertical="center"/>
    </xf>
    <xf numFmtId="49" fontId="7" fillId="4" borderId="31" xfId="0" applyNumberFormat="1" applyFont="1" applyFill="1" applyBorder="1" applyAlignment="1">
      <alignment horizontal="left" vertical="center"/>
    </xf>
    <xf numFmtId="49" fontId="7" fillId="4" borderId="31" xfId="0" applyNumberFormat="1" applyFont="1" applyFill="1" applyBorder="1" applyAlignment="1">
      <alignment horizontal="right" vertical="center"/>
    </xf>
    <xf numFmtId="49" fontId="7" fillId="4" borderId="32" xfId="0" applyNumberFormat="1" applyFont="1" applyFill="1" applyBorder="1" applyAlignment="1">
      <alignment horizontal="left" vertical="center"/>
    </xf>
    <xf numFmtId="49" fontId="6" fillId="4" borderId="34" xfId="0" applyNumberFormat="1" applyFont="1" applyFill="1" applyBorder="1" applyAlignment="1">
      <alignment vertical="center"/>
    </xf>
    <xf numFmtId="49" fontId="6" fillId="4" borderId="35" xfId="0" applyNumberFormat="1" applyFont="1" applyFill="1" applyBorder="1" applyAlignment="1">
      <alignment horizontal="left" vertical="center"/>
    </xf>
    <xf numFmtId="49" fontId="6" fillId="4" borderId="36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15" fillId="0" borderId="39" xfId="0" applyFont="1" applyBorder="1"/>
    <xf numFmtId="0" fontId="16" fillId="0" borderId="39" xfId="0" applyFont="1" applyBorder="1"/>
    <xf numFmtId="49" fontId="7" fillId="4" borderId="22" xfId="0" applyNumberFormat="1" applyFont="1" applyFill="1" applyBorder="1" applyAlignment="1">
      <alignment horizontal="right" vertical="center"/>
    </xf>
    <xf numFmtId="165" fontId="14" fillId="5" borderId="40" xfId="0" applyNumberFormat="1" applyFont="1" applyFill="1" applyBorder="1" applyAlignment="1">
      <alignment horizontal="right" vertical="center"/>
    </xf>
    <xf numFmtId="49" fontId="7" fillId="4" borderId="18" xfId="0" applyNumberFormat="1" applyFont="1" applyFill="1" applyBorder="1" applyAlignment="1">
      <alignment horizontal="right" vertical="center"/>
    </xf>
    <xf numFmtId="49" fontId="7" fillId="4" borderId="41" xfId="0" applyNumberFormat="1" applyFont="1" applyFill="1" applyBorder="1" applyAlignment="1">
      <alignment horizontal="left" vertical="center"/>
    </xf>
    <xf numFmtId="49" fontId="7" fillId="4" borderId="41" xfId="0" applyNumberFormat="1" applyFont="1" applyFill="1" applyBorder="1" applyAlignment="1">
      <alignment horizontal="right" vertical="center"/>
    </xf>
    <xf numFmtId="49" fontId="7" fillId="4" borderId="42" xfId="0" applyNumberFormat="1" applyFont="1" applyFill="1" applyBorder="1" applyAlignment="1">
      <alignment horizontal="left" vertical="center"/>
    </xf>
    <xf numFmtId="165" fontId="14" fillId="5" borderId="43" xfId="0" applyNumberFormat="1" applyFont="1" applyFill="1" applyBorder="1" applyAlignment="1">
      <alignment horizontal="right" vertical="center"/>
    </xf>
    <xf numFmtId="165" fontId="14" fillId="5" borderId="44" xfId="0" applyNumberFormat="1" applyFont="1" applyFill="1" applyBorder="1" applyAlignment="1">
      <alignment horizontal="right" vertical="center"/>
    </xf>
    <xf numFmtId="165" fontId="14" fillId="5" borderId="45" xfId="0" applyNumberFormat="1" applyFont="1" applyFill="1" applyBorder="1" applyAlignment="1">
      <alignment horizontal="right" vertical="center"/>
    </xf>
    <xf numFmtId="49" fontId="6" fillId="4" borderId="46" xfId="0" applyNumberFormat="1" applyFont="1" applyFill="1" applyBorder="1" applyAlignment="1">
      <alignment vertical="center"/>
    </xf>
    <xf numFmtId="49" fontId="6" fillId="4" borderId="47" xfId="0" applyNumberFormat="1" applyFont="1" applyFill="1" applyBorder="1" applyAlignment="1">
      <alignment horizontal="left" vertical="center"/>
    </xf>
    <xf numFmtId="49" fontId="6" fillId="4" borderId="47" xfId="0" applyNumberFormat="1" applyFont="1" applyFill="1" applyBorder="1" applyAlignment="1">
      <alignment horizontal="right" vertical="center"/>
    </xf>
    <xf numFmtId="49" fontId="6" fillId="4" borderId="48" xfId="0" applyNumberFormat="1" applyFont="1" applyFill="1" applyBorder="1" applyAlignment="1">
      <alignment horizontal="left" vertical="center"/>
    </xf>
    <xf numFmtId="165" fontId="8" fillId="5" borderId="49" xfId="0" applyNumberFormat="1" applyFont="1" applyFill="1" applyBorder="1" applyAlignment="1">
      <alignment horizontal="right" vertical="center"/>
    </xf>
    <xf numFmtId="165" fontId="8" fillId="5" borderId="50" xfId="0" applyNumberFormat="1" applyFont="1" applyFill="1" applyBorder="1" applyAlignment="1">
      <alignment horizontal="right" vertical="center"/>
    </xf>
    <xf numFmtId="165" fontId="8" fillId="5" borderId="51" xfId="0" applyNumberFormat="1" applyFont="1" applyFill="1" applyBorder="1" applyAlignment="1">
      <alignment horizontal="right" vertical="center"/>
    </xf>
    <xf numFmtId="167" fontId="14" fillId="5" borderId="14" xfId="0" applyNumberFormat="1" applyFont="1" applyFill="1" applyBorder="1" applyAlignment="1">
      <alignment horizontal="right" vertical="center"/>
    </xf>
    <xf numFmtId="167" fontId="14" fillId="5" borderId="15" xfId="0" applyNumberFormat="1" applyFont="1" applyFill="1" applyBorder="1" applyAlignment="1">
      <alignment horizontal="right" vertical="center"/>
    </xf>
    <xf numFmtId="167" fontId="14" fillId="5" borderId="40" xfId="0" applyNumberFormat="1" applyFont="1" applyFill="1" applyBorder="1" applyAlignment="1">
      <alignment horizontal="right" vertical="center"/>
    </xf>
    <xf numFmtId="0" fontId="9" fillId="0" borderId="0" xfId="0" quotePrefix="1" applyFont="1" applyAlignment="1">
      <alignment vertical="top"/>
    </xf>
    <xf numFmtId="49" fontId="7" fillId="4" borderId="53" xfId="0" applyNumberFormat="1" applyFont="1" applyFill="1" applyBorder="1" applyAlignment="1">
      <alignment horizontal="left" vertical="center"/>
    </xf>
    <xf numFmtId="49" fontId="7" fillId="4" borderId="54" xfId="0" applyNumberFormat="1" applyFont="1" applyFill="1" applyBorder="1" applyAlignment="1">
      <alignment horizontal="right" vertical="center"/>
    </xf>
    <xf numFmtId="49" fontId="7" fillId="4" borderId="55" xfId="0" applyNumberFormat="1" applyFont="1" applyFill="1" applyBorder="1" applyAlignment="1">
      <alignment horizontal="left" vertical="center"/>
    </xf>
    <xf numFmtId="49" fontId="7" fillId="4" borderId="57" xfId="0" applyNumberFormat="1" applyFont="1" applyFill="1" applyBorder="1" applyAlignment="1">
      <alignment vertical="center"/>
    </xf>
    <xf numFmtId="165" fontId="8" fillId="5" borderId="24" xfId="0" applyNumberFormat="1" applyFont="1" applyFill="1" applyBorder="1" applyAlignment="1">
      <alignment horizontal="right" vertical="center"/>
    </xf>
    <xf numFmtId="49" fontId="6" fillId="4" borderId="58" xfId="0" applyNumberFormat="1" applyFont="1" applyFill="1" applyBorder="1" applyAlignment="1">
      <alignment horizontal="centerContinuous" vertical="center"/>
    </xf>
    <xf numFmtId="49" fontId="6" fillId="4" borderId="59" xfId="0" applyNumberFormat="1" applyFont="1" applyFill="1" applyBorder="1" applyAlignment="1">
      <alignment horizontal="centerContinuous" vertical="center"/>
    </xf>
    <xf numFmtId="49" fontId="6" fillId="4" borderId="60" xfId="0" applyNumberFormat="1" applyFont="1" applyFill="1" applyBorder="1" applyAlignment="1">
      <alignment horizontal="centerContinuous" vertical="center"/>
    </xf>
    <xf numFmtId="49" fontId="6" fillId="4" borderId="61" xfId="0" applyNumberFormat="1" applyFont="1" applyFill="1" applyBorder="1" applyAlignment="1">
      <alignment horizontal="centerContinuous" vertical="center"/>
    </xf>
    <xf numFmtId="49" fontId="6" fillId="4" borderId="62" xfId="0" applyNumberFormat="1" applyFont="1" applyFill="1" applyBorder="1" applyAlignment="1">
      <alignment horizontal="centerContinuous" vertical="center"/>
    </xf>
    <xf numFmtId="49" fontId="8" fillId="4" borderId="62" xfId="0" applyNumberFormat="1" applyFont="1" applyFill="1" applyBorder="1" applyAlignment="1">
      <alignment horizontal="centerContinuous" vertical="center"/>
    </xf>
    <xf numFmtId="49" fontId="8" fillId="4" borderId="63" xfId="0" applyNumberFormat="1" applyFont="1" applyFill="1" applyBorder="1" applyAlignment="1">
      <alignment horizontal="centerContinuous" vertical="center"/>
    </xf>
    <xf numFmtId="0" fontId="16" fillId="0" borderId="39" xfId="0" applyFont="1" applyBorder="1" applyAlignment="1">
      <alignment horizontal="right"/>
    </xf>
    <xf numFmtId="49" fontId="7" fillId="4" borderId="64" xfId="0" applyNumberFormat="1" applyFont="1" applyFill="1" applyBorder="1" applyAlignment="1">
      <alignment horizontal="right" vertical="center"/>
    </xf>
    <xf numFmtId="49" fontId="7" fillId="4" borderId="65" xfId="0" applyNumberFormat="1" applyFont="1" applyFill="1" applyBorder="1" applyAlignment="1">
      <alignment horizontal="left" vertical="center"/>
    </xf>
    <xf numFmtId="49" fontId="7" fillId="4" borderId="35" xfId="0" applyNumberFormat="1" applyFont="1" applyFill="1" applyBorder="1" applyAlignment="1">
      <alignment horizontal="left" vertical="center"/>
    </xf>
    <xf numFmtId="49" fontId="7" fillId="4" borderId="35" xfId="0" applyNumberFormat="1" applyFont="1" applyFill="1" applyBorder="1" applyAlignment="1">
      <alignment horizontal="right" vertical="center"/>
    </xf>
    <xf numFmtId="49" fontId="7" fillId="4" borderId="36" xfId="0" applyNumberFormat="1" applyFont="1" applyFill="1" applyBorder="1" applyAlignment="1">
      <alignment horizontal="left" vertical="center"/>
    </xf>
    <xf numFmtId="165" fontId="14" fillId="5" borderId="37" xfId="0" applyNumberFormat="1" applyFont="1" applyFill="1" applyBorder="1" applyAlignment="1">
      <alignment horizontal="right" vertical="center"/>
    </xf>
    <xf numFmtId="165" fontId="14" fillId="5" borderId="38" xfId="0" applyNumberFormat="1" applyFont="1" applyFill="1" applyBorder="1" applyAlignment="1">
      <alignment horizontal="right" vertical="center"/>
    </xf>
    <xf numFmtId="49" fontId="7" fillId="4" borderId="66" xfId="0" applyNumberFormat="1" applyFont="1" applyFill="1" applyBorder="1" applyAlignment="1">
      <alignment vertical="center"/>
    </xf>
    <xf numFmtId="166" fontId="14" fillId="5" borderId="37" xfId="0" applyNumberFormat="1" applyFont="1" applyFill="1" applyBorder="1" applyAlignment="1">
      <alignment horizontal="right" vertical="center"/>
    </xf>
    <xf numFmtId="166" fontId="14" fillId="5" borderId="38" xfId="0" applyNumberFormat="1" applyFont="1" applyFill="1" applyBorder="1" applyAlignment="1">
      <alignment horizontal="right" vertical="center"/>
    </xf>
    <xf numFmtId="49" fontId="8" fillId="4" borderId="67" xfId="0" applyNumberFormat="1" applyFont="1" applyFill="1" applyBorder="1" applyAlignment="1">
      <alignment vertical="center"/>
    </xf>
    <xf numFmtId="49" fontId="8" fillId="4" borderId="68" xfId="0" applyNumberFormat="1" applyFont="1" applyFill="1" applyBorder="1" applyAlignment="1">
      <alignment horizontal="left" vertical="center"/>
    </xf>
    <xf numFmtId="49" fontId="8" fillId="4" borderId="68" xfId="0" applyNumberFormat="1" applyFont="1" applyFill="1" applyBorder="1" applyAlignment="1">
      <alignment horizontal="right" vertical="center"/>
    </xf>
    <xf numFmtId="49" fontId="8" fillId="4" borderId="69" xfId="0" applyNumberFormat="1" applyFont="1" applyFill="1" applyBorder="1" applyAlignment="1">
      <alignment horizontal="left" vertical="center"/>
    </xf>
    <xf numFmtId="165" fontId="8" fillId="5" borderId="70" xfId="0" applyNumberFormat="1" applyFont="1" applyFill="1" applyBorder="1" applyAlignment="1">
      <alignment horizontal="right" vertical="center"/>
    </xf>
    <xf numFmtId="49" fontId="14" fillId="4" borderId="6" xfId="0" applyNumberFormat="1" applyFont="1" applyFill="1" applyBorder="1" applyAlignment="1">
      <alignment vertical="center"/>
    </xf>
    <xf numFmtId="49" fontId="14" fillId="4" borderId="7" xfId="0" applyNumberFormat="1" applyFont="1" applyFill="1" applyBorder="1" applyAlignment="1">
      <alignment horizontal="left" vertical="center"/>
    </xf>
    <xf numFmtId="49" fontId="14" fillId="4" borderId="7" xfId="0" applyNumberFormat="1" applyFont="1" applyFill="1" applyBorder="1" applyAlignment="1">
      <alignment horizontal="right" vertical="center"/>
    </xf>
    <xf numFmtId="49" fontId="14" fillId="4" borderId="8" xfId="0" applyNumberFormat="1" applyFont="1" applyFill="1" applyBorder="1" applyAlignment="1">
      <alignment horizontal="left" vertical="center"/>
    </xf>
    <xf numFmtId="49" fontId="14" fillId="4" borderId="71" xfId="0" applyNumberFormat="1" applyFont="1" applyFill="1" applyBorder="1" applyAlignment="1">
      <alignment vertical="center"/>
    </xf>
    <xf numFmtId="49" fontId="14" fillId="4" borderId="22" xfId="0" applyNumberFormat="1" applyFont="1" applyFill="1" applyBorder="1" applyAlignment="1">
      <alignment horizontal="left" vertical="center"/>
    </xf>
    <xf numFmtId="49" fontId="14" fillId="4" borderId="22" xfId="0" applyNumberFormat="1" applyFont="1" applyFill="1" applyBorder="1" applyAlignment="1">
      <alignment horizontal="right" vertical="center"/>
    </xf>
    <xf numFmtId="49" fontId="14" fillId="4" borderId="23" xfId="0" applyNumberFormat="1" applyFont="1" applyFill="1" applyBorder="1" applyAlignment="1">
      <alignment horizontal="left" vertical="center"/>
    </xf>
    <xf numFmtId="49" fontId="8" fillId="4" borderId="46" xfId="0" applyNumberFormat="1" applyFont="1" applyFill="1" applyBorder="1" applyAlignment="1">
      <alignment vertical="center"/>
    </xf>
    <xf numFmtId="49" fontId="8" fillId="4" borderId="47" xfId="0" applyNumberFormat="1" applyFont="1" applyFill="1" applyBorder="1" applyAlignment="1">
      <alignment horizontal="left" vertical="center"/>
    </xf>
    <xf numFmtId="49" fontId="8" fillId="4" borderId="47" xfId="0" applyNumberFormat="1" applyFont="1" applyFill="1" applyBorder="1" applyAlignment="1">
      <alignment horizontal="right" vertical="center"/>
    </xf>
    <xf numFmtId="49" fontId="8" fillId="4" borderId="48" xfId="0" applyNumberFormat="1" applyFont="1" applyFill="1" applyBorder="1" applyAlignment="1">
      <alignment horizontal="left" vertical="center"/>
    </xf>
    <xf numFmtId="49" fontId="6" fillId="4" borderId="71" xfId="0" applyNumberFormat="1" applyFont="1" applyFill="1" applyBorder="1" applyAlignment="1">
      <alignment vertical="center"/>
    </xf>
    <xf numFmtId="49" fontId="6" fillId="4" borderId="23" xfId="0" applyNumberFormat="1" applyFont="1" applyFill="1" applyBorder="1" applyAlignment="1">
      <alignment horizontal="left" vertical="center"/>
    </xf>
    <xf numFmtId="49" fontId="7" fillId="4" borderId="72" xfId="0" applyNumberFormat="1" applyFont="1" applyFill="1" applyBorder="1" applyAlignment="1">
      <alignment vertical="center"/>
    </xf>
    <xf numFmtId="49" fontId="7" fillId="4" borderId="34" xfId="0" applyNumberFormat="1" applyFont="1" applyFill="1" applyBorder="1" applyAlignment="1">
      <alignment vertical="center"/>
    </xf>
    <xf numFmtId="49" fontId="14" fillId="4" borderId="46" xfId="0" applyNumberFormat="1" applyFont="1" applyFill="1" applyBorder="1" applyAlignment="1">
      <alignment vertical="center"/>
    </xf>
    <xf numFmtId="166" fontId="14" fillId="5" borderId="14" xfId="0" applyNumberFormat="1" applyFont="1" applyFill="1" applyBorder="1" applyAlignment="1">
      <alignment horizontal="right" vertical="center"/>
    </xf>
    <xf numFmtId="166" fontId="14" fillId="5" borderId="15" xfId="0" applyNumberFormat="1" applyFont="1" applyFill="1" applyBorder="1" applyAlignment="1">
      <alignment horizontal="right" vertical="center"/>
    </xf>
    <xf numFmtId="49" fontId="7" fillId="4" borderId="71" xfId="0" applyNumberFormat="1" applyFont="1" applyFill="1" applyBorder="1" applyAlignment="1">
      <alignment vertical="center"/>
    </xf>
    <xf numFmtId="167" fontId="14" fillId="5" borderId="49" xfId="0" applyNumberFormat="1" applyFont="1" applyFill="1" applyBorder="1" applyAlignment="1">
      <alignment horizontal="right" vertical="center"/>
    </xf>
    <xf numFmtId="49" fontId="7" fillId="4" borderId="73" xfId="0" applyNumberFormat="1" applyFont="1" applyFill="1" applyBorder="1" applyAlignment="1">
      <alignment vertical="center"/>
    </xf>
    <xf numFmtId="169" fontId="14" fillId="5" borderId="43" xfId="0" applyNumberFormat="1" applyFont="1" applyFill="1" applyBorder="1" applyAlignment="1">
      <alignment horizontal="right" vertical="center"/>
    </xf>
    <xf numFmtId="169" fontId="14" fillId="5" borderId="44" xfId="0" applyNumberFormat="1" applyFont="1" applyFill="1" applyBorder="1" applyAlignment="1">
      <alignment horizontal="right" vertical="center"/>
    </xf>
    <xf numFmtId="169" fontId="14" fillId="5" borderId="37" xfId="0" applyNumberFormat="1" applyFont="1" applyFill="1" applyBorder="1" applyAlignment="1">
      <alignment horizontal="right" vertical="center"/>
    </xf>
    <xf numFmtId="169" fontId="14" fillId="5" borderId="38" xfId="0" applyNumberFormat="1" applyFont="1" applyFill="1" applyBorder="1" applyAlignment="1">
      <alignment horizontal="right" vertical="center"/>
    </xf>
    <xf numFmtId="49" fontId="7" fillId="4" borderId="74" xfId="0" applyNumberFormat="1" applyFont="1" applyFill="1" applyBorder="1" applyAlignment="1">
      <alignment horizontal="left" vertical="center"/>
    </xf>
    <xf numFmtId="49" fontId="7" fillId="4" borderId="75" xfId="0" applyNumberFormat="1" applyFont="1" applyFill="1" applyBorder="1" applyAlignment="1">
      <alignment horizontal="left" vertical="center"/>
    </xf>
    <xf numFmtId="49" fontId="8" fillId="4" borderId="18" xfId="0" applyNumberFormat="1" applyFont="1" applyFill="1" applyBorder="1" applyAlignment="1">
      <alignment horizontal="left" vertical="center"/>
    </xf>
    <xf numFmtId="49" fontId="6" fillId="4" borderId="63" xfId="0" applyNumberFormat="1" applyFont="1" applyFill="1" applyBorder="1" applyAlignment="1">
      <alignment horizontal="centerContinuous" vertical="center"/>
    </xf>
    <xf numFmtId="49" fontId="7" fillId="4" borderId="76" xfId="0" applyNumberFormat="1" applyFont="1" applyFill="1" applyBorder="1" applyAlignment="1">
      <alignment vertical="center"/>
    </xf>
    <xf numFmtId="49" fontId="8" fillId="4" borderId="54" xfId="0" applyNumberFormat="1" applyFont="1" applyFill="1" applyBorder="1" applyAlignment="1">
      <alignment horizontal="left" vertical="center"/>
    </xf>
    <xf numFmtId="49" fontId="7" fillId="4" borderId="54" xfId="0" applyNumberFormat="1" applyFont="1" applyFill="1" applyBorder="1" applyAlignment="1">
      <alignment horizontal="left" vertical="center"/>
    </xf>
    <xf numFmtId="168" fontId="6" fillId="5" borderId="33" xfId="0" applyNumberFormat="1" applyFont="1" applyFill="1" applyBorder="1" applyAlignment="1">
      <alignment horizontal="right" vertical="center"/>
    </xf>
    <xf numFmtId="49" fontId="8" fillId="4" borderId="31" xfId="0" applyNumberFormat="1" applyFont="1" applyFill="1" applyBorder="1" applyAlignment="1">
      <alignment horizontal="left" vertical="center"/>
    </xf>
    <xf numFmtId="49" fontId="8" fillId="4" borderId="16" xfId="0" applyNumberFormat="1" applyFont="1" applyFill="1" applyBorder="1" applyAlignment="1">
      <alignment vertical="center"/>
    </xf>
    <xf numFmtId="49" fontId="8" fillId="4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right" vertical="center"/>
    </xf>
    <xf numFmtId="49" fontId="8" fillId="4" borderId="77" xfId="0" applyNumberFormat="1" applyFont="1" applyFill="1" applyBorder="1" applyAlignment="1">
      <alignment horizontal="left" vertical="center"/>
    </xf>
    <xf numFmtId="49" fontId="6" fillId="4" borderId="58" xfId="0" applyNumberFormat="1" applyFont="1" applyFill="1" applyBorder="1" applyAlignment="1">
      <alignment vertical="center"/>
    </xf>
    <xf numFmtId="49" fontId="6" fillId="4" borderId="59" xfId="0" applyNumberFormat="1" applyFont="1" applyFill="1" applyBorder="1" applyAlignment="1">
      <alignment horizontal="left" vertical="center"/>
    </xf>
    <xf numFmtId="49" fontId="6" fillId="4" borderId="59" xfId="0" applyNumberFormat="1" applyFont="1" applyFill="1" applyBorder="1" applyAlignment="1">
      <alignment horizontal="right" vertical="center"/>
    </xf>
    <xf numFmtId="49" fontId="6" fillId="4" borderId="78" xfId="0" applyNumberFormat="1" applyFont="1" applyFill="1" applyBorder="1" applyAlignment="1">
      <alignment horizontal="left" vertical="center"/>
    </xf>
    <xf numFmtId="49" fontId="7" fillId="4" borderId="10" xfId="0" applyNumberFormat="1" applyFont="1" applyFill="1" applyBorder="1" applyAlignment="1">
      <alignment vertical="center" textRotation="90"/>
    </xf>
    <xf numFmtId="0" fontId="0" fillId="4" borderId="16" xfId="0" applyFill="1" applyBorder="1" applyAlignment="1">
      <alignment vertical="center" textRotation="90"/>
    </xf>
    <xf numFmtId="49" fontId="6" fillId="4" borderId="22" xfId="0" applyNumberFormat="1" applyFont="1" applyFill="1" applyBorder="1" applyAlignment="1">
      <alignment horizontal="left" vertical="center"/>
    </xf>
    <xf numFmtId="0" fontId="0" fillId="4" borderId="25" xfId="0" applyFill="1" applyBorder="1" applyAlignment="1">
      <alignment vertical="center" textRotation="90"/>
    </xf>
    <xf numFmtId="167" fontId="14" fillId="5" borderId="81" xfId="0" applyNumberFormat="1" applyFont="1" applyFill="1" applyBorder="1" applyAlignment="1">
      <alignment horizontal="right" vertical="center"/>
    </xf>
    <xf numFmtId="167" fontId="14" fillId="5" borderId="82" xfId="0" applyNumberFormat="1" applyFont="1" applyFill="1" applyBorder="1" applyAlignment="1">
      <alignment horizontal="right" vertical="center"/>
    </xf>
    <xf numFmtId="167" fontId="14" fillId="5" borderId="83" xfId="0" applyNumberFormat="1" applyFont="1" applyFill="1" applyBorder="1" applyAlignment="1">
      <alignment horizontal="right" vertical="center"/>
    </xf>
    <xf numFmtId="167" fontId="14" fillId="5" borderId="84" xfId="0" applyNumberFormat="1" applyFont="1" applyFill="1" applyBorder="1" applyAlignment="1">
      <alignment horizontal="right" vertical="center"/>
    </xf>
    <xf numFmtId="165" fontId="8" fillId="5" borderId="86" xfId="0" applyNumberFormat="1" applyFont="1" applyFill="1" applyBorder="1" applyAlignment="1">
      <alignment horizontal="right" vertical="center"/>
    </xf>
    <xf numFmtId="165" fontId="14" fillId="5" borderId="87" xfId="0" applyNumberFormat="1" applyFont="1" applyFill="1" applyBorder="1" applyAlignment="1">
      <alignment horizontal="right" vertical="center"/>
    </xf>
    <xf numFmtId="165" fontId="14" fillId="5" borderId="52" xfId="0" applyNumberFormat="1" applyFont="1" applyFill="1" applyBorder="1" applyAlignment="1">
      <alignment horizontal="right" vertical="center"/>
    </xf>
    <xf numFmtId="165" fontId="14" fillId="5" borderId="17" xfId="0" applyNumberFormat="1" applyFont="1" applyFill="1" applyBorder="1" applyAlignment="1">
      <alignment horizontal="right" vertical="center"/>
    </xf>
    <xf numFmtId="165" fontId="14" fillId="5" borderId="56" xfId="0" applyNumberFormat="1" applyFont="1" applyFill="1" applyBorder="1" applyAlignment="1">
      <alignment horizontal="right" vertical="center"/>
    </xf>
    <xf numFmtId="165" fontId="14" fillId="5" borderId="88" xfId="0" applyNumberFormat="1" applyFont="1" applyFill="1" applyBorder="1" applyAlignment="1">
      <alignment horizontal="right" vertical="center"/>
    </xf>
    <xf numFmtId="165" fontId="8" fillId="5" borderId="89" xfId="0" applyNumberFormat="1" applyFont="1" applyFill="1" applyBorder="1" applyAlignment="1">
      <alignment horizontal="right" vertical="center"/>
    </xf>
    <xf numFmtId="165" fontId="14" fillId="5" borderId="81" xfId="0" applyNumberFormat="1" applyFont="1" applyFill="1" applyBorder="1" applyAlignment="1">
      <alignment horizontal="right" vertical="center"/>
    </xf>
    <xf numFmtId="165" fontId="14" fillId="5" borderId="82" xfId="0" applyNumberFormat="1" applyFont="1" applyFill="1" applyBorder="1" applyAlignment="1">
      <alignment horizontal="right" vertical="center"/>
    </xf>
    <xf numFmtId="165" fontId="14" fillId="5" borderId="83" xfId="0" applyNumberFormat="1" applyFont="1" applyFill="1" applyBorder="1" applyAlignment="1">
      <alignment horizontal="right" vertical="center"/>
    </xf>
    <xf numFmtId="165" fontId="14" fillId="5" borderId="84" xfId="0" applyNumberFormat="1" applyFont="1" applyFill="1" applyBorder="1" applyAlignment="1">
      <alignment horizontal="right" vertical="center"/>
    </xf>
    <xf numFmtId="165" fontId="8" fillId="5" borderId="91" xfId="0" applyNumberFormat="1" applyFont="1" applyFill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49" fontId="6" fillId="4" borderId="58" xfId="0" applyNumberFormat="1" applyFont="1" applyFill="1" applyBorder="1" applyAlignment="1">
      <alignment horizontal="centerContinuous" vertical="center" wrapText="1"/>
    </xf>
    <xf numFmtId="0" fontId="13" fillId="4" borderId="92" xfId="0" applyFont="1" applyFill="1" applyBorder="1" applyAlignment="1">
      <alignment horizontal="center" vertical="top"/>
    </xf>
    <xf numFmtId="0" fontId="13" fillId="4" borderId="93" xfId="0" applyFont="1" applyFill="1" applyBorder="1" applyAlignment="1">
      <alignment horizontal="center" vertical="top"/>
    </xf>
    <xf numFmtId="0" fontId="13" fillId="4" borderId="94" xfId="0" applyFont="1" applyFill="1" applyBorder="1" applyAlignment="1">
      <alignment horizontal="center" vertical="top"/>
    </xf>
    <xf numFmtId="165" fontId="8" fillId="5" borderId="95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top" wrapText="1"/>
    </xf>
    <xf numFmtId="165" fontId="7" fillId="3" borderId="0" xfId="0" applyNumberFormat="1" applyFont="1" applyFill="1" applyAlignment="1">
      <alignment vertical="center"/>
    </xf>
    <xf numFmtId="49" fontId="8" fillId="4" borderId="96" xfId="0" applyNumberFormat="1" applyFont="1" applyFill="1" applyBorder="1" applyAlignment="1">
      <alignment horizontal="centerContinuous" vertical="center"/>
    </xf>
    <xf numFmtId="49" fontId="7" fillId="4" borderId="64" xfId="0" applyNumberFormat="1" applyFont="1" applyFill="1" applyBorder="1" applyAlignment="1">
      <alignment horizontal="left" vertical="center"/>
    </xf>
    <xf numFmtId="165" fontId="14" fillId="5" borderId="97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top"/>
    </xf>
    <xf numFmtId="0" fontId="7" fillId="3" borderId="0" xfId="0" applyFont="1" applyFill="1" applyAlignment="1" applyProtection="1">
      <alignment vertical="center"/>
      <protection hidden="1"/>
    </xf>
    <xf numFmtId="164" fontId="14" fillId="5" borderId="98" xfId="0" applyNumberFormat="1" applyFont="1" applyFill="1" applyBorder="1" applyAlignment="1">
      <alignment horizontal="right" vertical="center"/>
    </xf>
    <xf numFmtId="164" fontId="14" fillId="5" borderId="37" xfId="0" applyNumberFormat="1" applyFont="1" applyFill="1" applyBorder="1" applyAlignment="1">
      <alignment horizontal="right" vertical="center"/>
    </xf>
    <xf numFmtId="165" fontId="14" fillId="5" borderId="99" xfId="0" applyNumberFormat="1" applyFont="1" applyFill="1" applyBorder="1" applyAlignment="1">
      <alignment horizontal="right" vertical="center"/>
    </xf>
    <xf numFmtId="164" fontId="7" fillId="3" borderId="0" xfId="0" applyNumberFormat="1" applyFont="1" applyFill="1" applyAlignment="1">
      <alignment vertical="center"/>
    </xf>
    <xf numFmtId="168" fontId="7" fillId="3" borderId="0" xfId="0" applyNumberFormat="1" applyFont="1" applyFill="1" applyAlignment="1">
      <alignment vertical="center"/>
    </xf>
    <xf numFmtId="0" fontId="9" fillId="4" borderId="0" xfId="0" applyFont="1" applyFill="1" applyAlignment="1">
      <alignment vertical="center"/>
    </xf>
    <xf numFmtId="165" fontId="6" fillId="5" borderId="49" xfId="0" applyNumberFormat="1" applyFont="1" applyFill="1" applyBorder="1" applyAlignment="1">
      <alignment horizontal="right" vertical="center"/>
    </xf>
    <xf numFmtId="165" fontId="7" fillId="5" borderId="24" xfId="0" applyNumberFormat="1" applyFont="1" applyFill="1" applyBorder="1" applyAlignment="1">
      <alignment horizontal="right" vertical="center"/>
    </xf>
    <xf numFmtId="165" fontId="7" fillId="5" borderId="14" xfId="0" applyNumberFormat="1" applyFont="1" applyFill="1" applyBorder="1" applyAlignment="1">
      <alignment horizontal="right" vertical="center"/>
    </xf>
    <xf numFmtId="165" fontId="7" fillId="5" borderId="20" xfId="0" applyNumberFormat="1" applyFont="1" applyFill="1" applyBorder="1" applyAlignment="1">
      <alignment horizontal="right" vertical="center"/>
    </xf>
    <xf numFmtId="165" fontId="7" fillId="5" borderId="43" xfId="0" applyNumberFormat="1" applyFont="1" applyFill="1" applyBorder="1" applyAlignment="1">
      <alignment horizontal="right" vertical="center"/>
    </xf>
    <xf numFmtId="165" fontId="7" fillId="5" borderId="29" xfId="0" applyNumberFormat="1" applyFont="1" applyFill="1" applyBorder="1" applyAlignment="1">
      <alignment horizontal="right" vertical="center"/>
    </xf>
    <xf numFmtId="167" fontId="6" fillId="5" borderId="89" xfId="0" applyNumberFormat="1" applyFont="1" applyFill="1" applyBorder="1" applyAlignment="1">
      <alignment horizontal="right" vertical="center"/>
    </xf>
    <xf numFmtId="167" fontId="7" fillId="5" borderId="87" xfId="0" applyNumberFormat="1" applyFont="1" applyFill="1" applyBorder="1" applyAlignment="1">
      <alignment horizontal="right" vertical="center"/>
    </xf>
    <xf numFmtId="167" fontId="7" fillId="5" borderId="52" xfId="0" applyNumberFormat="1" applyFont="1" applyFill="1" applyBorder="1" applyAlignment="1">
      <alignment horizontal="right" vertical="center"/>
    </xf>
    <xf numFmtId="167" fontId="7" fillId="5" borderId="17" xfId="0" applyNumberFormat="1" applyFont="1" applyFill="1" applyBorder="1" applyAlignment="1">
      <alignment horizontal="right" vertical="center"/>
    </xf>
    <xf numFmtId="167" fontId="7" fillId="5" borderId="56" xfId="0" applyNumberFormat="1" applyFont="1" applyFill="1" applyBorder="1" applyAlignment="1">
      <alignment horizontal="right" vertical="center"/>
    </xf>
    <xf numFmtId="165" fontId="7" fillId="5" borderId="37" xfId="0" applyNumberFormat="1" applyFont="1" applyFill="1" applyBorder="1" applyAlignment="1">
      <alignment horizontal="right" vertical="center"/>
    </xf>
    <xf numFmtId="166" fontId="7" fillId="5" borderId="37" xfId="0" applyNumberFormat="1" applyFont="1" applyFill="1" applyBorder="1" applyAlignment="1">
      <alignment horizontal="right" vertical="center"/>
    </xf>
    <xf numFmtId="168" fontId="7" fillId="5" borderId="37" xfId="0" applyNumberFormat="1" applyFont="1" applyFill="1" applyBorder="1" applyAlignment="1">
      <alignment horizontal="right" vertical="center"/>
    </xf>
    <xf numFmtId="167" fontId="7" fillId="5" borderId="33" xfId="0" applyNumberFormat="1" applyFont="1" applyFill="1" applyBorder="1" applyAlignment="1">
      <alignment horizontal="right" vertical="center"/>
    </xf>
    <xf numFmtId="165" fontId="7" fillId="5" borderId="33" xfId="0" applyNumberFormat="1" applyFont="1" applyFill="1" applyBorder="1" applyAlignment="1">
      <alignment horizontal="right" vertical="center"/>
    </xf>
    <xf numFmtId="10" fontId="7" fillId="3" borderId="0" xfId="0" applyNumberFormat="1" applyFont="1" applyFill="1" applyAlignment="1">
      <alignment vertical="center"/>
    </xf>
    <xf numFmtId="169" fontId="14" fillId="5" borderId="14" xfId="0" applyNumberFormat="1" applyFont="1" applyFill="1" applyBorder="1" applyAlignment="1">
      <alignment horizontal="right" vertical="center"/>
    </xf>
    <xf numFmtId="169" fontId="14" fillId="5" borderId="15" xfId="0" applyNumberFormat="1" applyFont="1" applyFill="1" applyBorder="1" applyAlignment="1">
      <alignment horizontal="right" vertical="center"/>
    </xf>
    <xf numFmtId="0" fontId="17" fillId="0" borderId="0" xfId="0" applyFont="1" applyAlignment="1" applyProtection="1">
      <alignment horizontal="center" vertical="top"/>
      <protection locked="0"/>
    </xf>
    <xf numFmtId="49" fontId="6" fillId="4" borderId="102" xfId="0" applyNumberFormat="1" applyFont="1" applyFill="1" applyBorder="1" applyAlignment="1">
      <alignment horizontal="centerContinuous" vertical="center"/>
    </xf>
    <xf numFmtId="49" fontId="6" fillId="4" borderId="103" xfId="0" applyNumberFormat="1" applyFont="1" applyFill="1" applyBorder="1" applyAlignment="1">
      <alignment horizontal="centerContinuous" vertical="center"/>
    </xf>
    <xf numFmtId="165" fontId="14" fillId="5" borderId="107" xfId="0" applyNumberFormat="1" applyFont="1" applyFill="1" applyBorder="1" applyAlignment="1">
      <alignment horizontal="right" vertical="center"/>
    </xf>
    <xf numFmtId="165" fontId="14" fillId="5" borderId="105" xfId="0" applyNumberFormat="1" applyFont="1" applyFill="1" applyBorder="1" applyAlignment="1">
      <alignment horizontal="right" vertical="center"/>
    </xf>
    <xf numFmtId="165" fontId="7" fillId="5" borderId="104" xfId="0" applyNumberFormat="1" applyFont="1" applyFill="1" applyBorder="1" applyAlignment="1">
      <alignment horizontal="right" vertical="center"/>
    </xf>
    <xf numFmtId="165" fontId="7" fillId="5" borderId="56" xfId="0" applyNumberFormat="1" applyFont="1" applyFill="1" applyBorder="1" applyAlignment="1">
      <alignment horizontal="right" vertical="center"/>
    </xf>
    <xf numFmtId="165" fontId="7" fillId="5" borderId="52" xfId="0" applyNumberFormat="1" applyFont="1" applyFill="1" applyBorder="1" applyAlignment="1">
      <alignment horizontal="right" vertical="center"/>
    </xf>
    <xf numFmtId="165" fontId="7" fillId="5" borderId="105" xfId="0" applyNumberFormat="1" applyFont="1" applyFill="1" applyBorder="1" applyAlignment="1">
      <alignment horizontal="right" vertical="center"/>
    </xf>
    <xf numFmtId="168" fontId="6" fillId="5" borderId="104" xfId="0" applyNumberFormat="1" applyFont="1" applyFill="1" applyBorder="1" applyAlignment="1">
      <alignment horizontal="right" vertical="center"/>
    </xf>
    <xf numFmtId="168" fontId="7" fillId="5" borderId="105" xfId="0" applyNumberFormat="1" applyFont="1" applyFill="1" applyBorder="1" applyAlignment="1">
      <alignment horizontal="right" vertical="center"/>
    </xf>
    <xf numFmtId="167" fontId="7" fillId="5" borderId="104" xfId="0" applyNumberFormat="1" applyFont="1" applyFill="1" applyBorder="1" applyAlignment="1">
      <alignment horizontal="right" vertical="center"/>
    </xf>
    <xf numFmtId="166" fontId="7" fillId="5" borderId="105" xfId="0" applyNumberFormat="1" applyFont="1" applyFill="1" applyBorder="1" applyAlignment="1">
      <alignment horizontal="right" vertical="center"/>
    </xf>
    <xf numFmtId="164" fontId="14" fillId="5" borderId="53" xfId="0" applyNumberFormat="1" applyFont="1" applyFill="1" applyBorder="1" applyAlignment="1">
      <alignment horizontal="right" vertical="center"/>
    </xf>
    <xf numFmtId="164" fontId="14" fillId="5" borderId="105" xfId="0" applyNumberFormat="1" applyFont="1" applyFill="1" applyBorder="1" applyAlignment="1">
      <alignment horizontal="right" vertical="center"/>
    </xf>
    <xf numFmtId="165" fontId="14" fillId="5" borderId="109" xfId="0" applyNumberFormat="1" applyFont="1" applyFill="1" applyBorder="1" applyAlignment="1">
      <alignment horizontal="right" vertical="center"/>
    </xf>
    <xf numFmtId="165" fontId="8" fillId="5" borderId="110" xfId="0" applyNumberFormat="1" applyFont="1" applyFill="1" applyBorder="1" applyAlignment="1">
      <alignment horizontal="right" vertical="center"/>
    </xf>
    <xf numFmtId="165" fontId="6" fillId="5" borderId="89" xfId="0" applyNumberFormat="1" applyFont="1" applyFill="1" applyBorder="1" applyAlignment="1">
      <alignment horizontal="right" vertical="center"/>
    </xf>
    <xf numFmtId="165" fontId="7" fillId="5" borderId="17" xfId="0" applyNumberFormat="1" applyFont="1" applyFill="1" applyBorder="1" applyAlignment="1">
      <alignment horizontal="right" vertical="center"/>
    </xf>
    <xf numFmtId="165" fontId="6" fillId="5" borderId="110" xfId="0" applyNumberFormat="1" applyFont="1" applyFill="1" applyBorder="1" applyAlignment="1">
      <alignment horizontal="right" vertical="center"/>
    </xf>
    <xf numFmtId="165" fontId="7" fillId="5" borderId="87" xfId="0" applyNumberFormat="1" applyFont="1" applyFill="1" applyBorder="1" applyAlignment="1">
      <alignment horizontal="right" vertical="center"/>
    </xf>
    <xf numFmtId="165" fontId="7" fillId="5" borderId="109" xfId="0" applyNumberFormat="1" applyFont="1" applyFill="1" applyBorder="1" applyAlignment="1">
      <alignment horizontal="right" vertical="center"/>
    </xf>
    <xf numFmtId="165" fontId="7" fillId="5" borderId="88" xfId="0" applyNumberFormat="1" applyFont="1" applyFill="1" applyBorder="1" applyAlignment="1">
      <alignment horizontal="right" vertical="center"/>
    </xf>
    <xf numFmtId="165" fontId="14" fillId="5" borderId="22" xfId="0" applyNumberFormat="1" applyFont="1" applyFill="1" applyBorder="1" applyAlignment="1">
      <alignment horizontal="right" vertical="center"/>
    </xf>
    <xf numFmtId="165" fontId="14" fillId="5" borderId="54" xfId="0" applyNumberFormat="1" applyFont="1" applyFill="1" applyBorder="1" applyAlignment="1">
      <alignment horizontal="right" vertical="center"/>
    </xf>
    <xf numFmtId="165" fontId="14" fillId="5" borderId="18" xfId="0" applyNumberFormat="1" applyFont="1" applyFill="1" applyBorder="1" applyAlignment="1">
      <alignment horizontal="right" vertical="center"/>
    </xf>
    <xf numFmtId="165" fontId="14" fillId="5" borderId="41" xfId="0" applyNumberFormat="1" applyFont="1" applyFill="1" applyBorder="1" applyAlignment="1">
      <alignment horizontal="right" vertical="center"/>
    </xf>
    <xf numFmtId="165" fontId="14" fillId="5" borderId="2" xfId="0" applyNumberFormat="1" applyFont="1" applyFill="1" applyBorder="1" applyAlignment="1">
      <alignment horizontal="right" vertical="center"/>
    </xf>
    <xf numFmtId="165" fontId="8" fillId="5" borderId="111" xfId="0" applyNumberFormat="1" applyFont="1" applyFill="1" applyBorder="1" applyAlignment="1">
      <alignment horizontal="right" vertical="center"/>
    </xf>
    <xf numFmtId="165" fontId="14" fillId="5" borderId="12" xfId="0" applyNumberFormat="1" applyFont="1" applyFill="1" applyBorder="1" applyAlignment="1">
      <alignment horizontal="right" vertical="center"/>
    </xf>
    <xf numFmtId="166" fontId="14" fillId="5" borderId="40" xfId="0" applyNumberFormat="1" applyFont="1" applyFill="1" applyBorder="1" applyAlignment="1">
      <alignment horizontal="right" vertical="center"/>
    </xf>
    <xf numFmtId="166" fontId="14" fillId="5" borderId="99" xfId="0" applyNumberFormat="1" applyFont="1" applyFill="1" applyBorder="1" applyAlignment="1">
      <alignment horizontal="right" vertical="center"/>
    </xf>
    <xf numFmtId="167" fontId="14" fillId="5" borderId="50" xfId="0" applyNumberFormat="1" applyFont="1" applyFill="1" applyBorder="1" applyAlignment="1">
      <alignment horizontal="right" vertical="center"/>
    </xf>
    <xf numFmtId="169" fontId="14" fillId="5" borderId="45" xfId="0" applyNumberFormat="1" applyFont="1" applyFill="1" applyBorder="1" applyAlignment="1">
      <alignment horizontal="right" vertical="center"/>
    </xf>
    <xf numFmtId="169" fontId="14" fillId="5" borderId="40" xfId="0" applyNumberFormat="1" applyFont="1" applyFill="1" applyBorder="1" applyAlignment="1">
      <alignment horizontal="right" vertical="center"/>
    </xf>
    <xf numFmtId="169" fontId="14" fillId="5" borderId="99" xfId="0" applyNumberFormat="1" applyFont="1" applyFill="1" applyBorder="1" applyAlignment="1">
      <alignment horizontal="right" vertical="center"/>
    </xf>
    <xf numFmtId="164" fontId="8" fillId="5" borderId="113" xfId="0" applyNumberFormat="1" applyFont="1" applyFill="1" applyBorder="1" applyAlignment="1">
      <alignment horizontal="right" vertical="center"/>
    </xf>
    <xf numFmtId="164" fontId="8" fillId="5" borderId="114" xfId="0" applyNumberFormat="1" applyFont="1" applyFill="1" applyBorder="1" applyAlignment="1">
      <alignment horizontal="right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9" fillId="0" borderId="0" xfId="0" quotePrefix="1" applyFont="1" applyAlignment="1" applyProtection="1">
      <alignment vertical="top"/>
      <protection locked="0"/>
    </xf>
    <xf numFmtId="49" fontId="9" fillId="0" borderId="0" xfId="0" applyNumberFormat="1" applyFont="1" applyAlignment="1" applyProtection="1">
      <alignment vertical="top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7" fillId="0" borderId="2" xfId="0" applyFont="1" applyBorder="1" applyAlignment="1" applyProtection="1">
      <alignment vertical="center"/>
      <protection locked="0"/>
    </xf>
    <xf numFmtId="49" fontId="7" fillId="0" borderId="2" xfId="0" applyNumberFormat="1" applyFont="1" applyBorder="1" applyAlignment="1" applyProtection="1">
      <alignment vertical="center"/>
      <protection hidden="1"/>
    </xf>
    <xf numFmtId="49" fontId="11" fillId="0" borderId="2" xfId="0" applyNumberFormat="1" applyFont="1" applyBorder="1" applyAlignment="1" applyProtection="1">
      <alignment vertical="center"/>
      <protection hidden="1"/>
    </xf>
    <xf numFmtId="49" fontId="12" fillId="0" borderId="2" xfId="0" applyNumberFormat="1" applyFont="1" applyBorder="1" applyAlignment="1" applyProtection="1">
      <alignment horizontal="right" vertical="center"/>
      <protection locked="0"/>
    </xf>
    <xf numFmtId="0" fontId="6" fillId="3" borderId="0" xfId="0" applyFont="1" applyFill="1" applyAlignment="1" applyProtection="1">
      <alignment horizontal="center" vertical="center"/>
      <protection hidden="1"/>
    </xf>
    <xf numFmtId="0" fontId="7" fillId="3" borderId="5" xfId="0" applyFont="1" applyFill="1" applyBorder="1" applyAlignment="1" applyProtection="1">
      <alignment vertical="center"/>
      <protection hidden="1"/>
    </xf>
    <xf numFmtId="0" fontId="7" fillId="3" borderId="5" xfId="0" applyFont="1" applyFill="1" applyBorder="1" applyAlignment="1" applyProtection="1">
      <alignment vertical="center"/>
      <protection locked="0"/>
    </xf>
    <xf numFmtId="49" fontId="6" fillId="4" borderId="30" xfId="0" applyNumberFormat="1" applyFont="1" applyFill="1" applyBorder="1" applyAlignment="1" applyProtection="1">
      <alignment vertical="center"/>
      <protection locked="0"/>
    </xf>
    <xf numFmtId="49" fontId="7" fillId="4" borderId="31" xfId="0" applyNumberFormat="1" applyFont="1" applyFill="1" applyBorder="1" applyAlignment="1" applyProtection="1">
      <alignment horizontal="left" vertical="center"/>
      <protection locked="0"/>
    </xf>
    <xf numFmtId="49" fontId="7" fillId="4" borderId="12" xfId="0" applyNumberFormat="1" applyFont="1" applyFill="1" applyBorder="1" applyAlignment="1" applyProtection="1">
      <alignment horizontal="left" vertical="center"/>
      <protection locked="0"/>
    </xf>
    <xf numFmtId="49" fontId="7" fillId="4" borderId="12" xfId="0" applyNumberFormat="1" applyFont="1" applyFill="1" applyBorder="1" applyAlignment="1" applyProtection="1">
      <alignment horizontal="right" vertical="center"/>
      <protection locked="0"/>
    </xf>
    <xf numFmtId="49" fontId="7" fillId="4" borderId="13" xfId="0" applyNumberFormat="1" applyFont="1" applyFill="1" applyBorder="1" applyAlignment="1" applyProtection="1">
      <alignment horizontal="left" vertical="center"/>
      <protection locked="0"/>
    </xf>
    <xf numFmtId="49" fontId="7" fillId="4" borderId="66" xfId="0" applyNumberFormat="1" applyFont="1" applyFill="1" applyBorder="1" applyAlignment="1" applyProtection="1">
      <alignment vertical="center"/>
      <protection locked="0"/>
    </xf>
    <xf numFmtId="49" fontId="7" fillId="4" borderId="18" xfId="0" applyNumberFormat="1" applyFont="1" applyFill="1" applyBorder="1" applyAlignment="1" applyProtection="1">
      <alignment horizontal="left" vertical="center"/>
      <protection locked="0"/>
    </xf>
    <xf numFmtId="49" fontId="7" fillId="4" borderId="18" xfId="0" applyNumberFormat="1" applyFont="1" applyFill="1" applyBorder="1" applyAlignment="1" applyProtection="1">
      <alignment horizontal="right" vertical="center"/>
      <protection locked="0"/>
    </xf>
    <xf numFmtId="49" fontId="7" fillId="4" borderId="19" xfId="0" applyNumberFormat="1" applyFont="1" applyFill="1" applyBorder="1" applyAlignment="1" applyProtection="1">
      <alignment horizontal="left" vertical="center"/>
      <protection locked="0"/>
    </xf>
    <xf numFmtId="49" fontId="7" fillId="4" borderId="34" xfId="0" applyNumberFormat="1" applyFont="1" applyFill="1" applyBorder="1" applyAlignment="1" applyProtection="1">
      <alignment vertical="center"/>
      <protection locked="0"/>
    </xf>
    <xf numFmtId="49" fontId="7" fillId="4" borderId="35" xfId="0" applyNumberFormat="1" applyFont="1" applyFill="1" applyBorder="1" applyAlignment="1" applyProtection="1">
      <alignment horizontal="left" vertical="center"/>
      <protection locked="0"/>
    </xf>
    <xf numFmtId="49" fontId="7" fillId="4" borderId="35" xfId="0" applyNumberFormat="1" applyFont="1" applyFill="1" applyBorder="1" applyAlignment="1" applyProtection="1">
      <alignment horizontal="right" vertical="center"/>
      <protection locked="0"/>
    </xf>
    <xf numFmtId="49" fontId="7" fillId="4" borderId="36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6" fillId="0" borderId="0" xfId="0" applyFont="1" applyAlignment="1" applyProtection="1">
      <alignment horizontal="right"/>
      <protection locked="0"/>
    </xf>
    <xf numFmtId="49" fontId="6" fillId="4" borderId="76" xfId="0" applyNumberFormat="1" applyFont="1" applyFill="1" applyBorder="1" applyAlignment="1" applyProtection="1">
      <alignment vertical="center"/>
      <protection locked="0"/>
    </xf>
    <xf numFmtId="49" fontId="7" fillId="4" borderId="54" xfId="0" applyNumberFormat="1" applyFont="1" applyFill="1" applyBorder="1" applyAlignment="1" applyProtection="1">
      <alignment horizontal="left" vertical="center"/>
      <protection locked="0"/>
    </xf>
    <xf numFmtId="49" fontId="7" fillId="4" borderId="54" xfId="0" applyNumberFormat="1" applyFont="1" applyFill="1" applyBorder="1" applyAlignment="1" applyProtection="1">
      <alignment horizontal="right" vertical="center"/>
      <protection locked="0"/>
    </xf>
    <xf numFmtId="49" fontId="7" fillId="4" borderId="55" xfId="0" applyNumberFormat="1" applyFont="1" applyFill="1" applyBorder="1" applyAlignment="1" applyProtection="1">
      <alignment horizontal="left" vertical="center"/>
      <protection locked="0"/>
    </xf>
    <xf numFmtId="165" fontId="14" fillId="5" borderId="117" xfId="0" applyNumberFormat="1" applyFont="1" applyFill="1" applyBorder="1" applyAlignment="1">
      <alignment horizontal="right" vertical="center"/>
    </xf>
    <xf numFmtId="165" fontId="14" fillId="5" borderId="64" xfId="0" applyNumberFormat="1" applyFont="1" applyFill="1" applyBorder="1" applyAlignment="1">
      <alignment horizontal="right" vertical="center"/>
    </xf>
    <xf numFmtId="167" fontId="14" fillId="5" borderId="117" xfId="0" applyNumberFormat="1" applyFont="1" applyFill="1" applyBorder="1" applyAlignment="1">
      <alignment horizontal="right" vertical="center"/>
    </xf>
    <xf numFmtId="165" fontId="7" fillId="5" borderId="97" xfId="0" applyNumberFormat="1" applyFont="1" applyFill="1" applyBorder="1" applyAlignment="1">
      <alignment horizontal="right" vertical="center"/>
    </xf>
    <xf numFmtId="165" fontId="7" fillId="5" borderId="107" xfId="0" applyNumberFormat="1" applyFont="1" applyFill="1" applyBorder="1" applyAlignment="1">
      <alignment horizontal="right" vertical="center"/>
    </xf>
    <xf numFmtId="165" fontId="6" fillId="5" borderId="9" xfId="0" applyNumberFormat="1" applyFont="1" applyFill="1" applyBorder="1" applyAlignment="1">
      <alignment horizontal="right" vertical="center"/>
    </xf>
    <xf numFmtId="171" fontId="7" fillId="3" borderId="0" xfId="0" applyNumberFormat="1" applyFont="1" applyFill="1" applyAlignment="1">
      <alignment vertical="center"/>
    </xf>
    <xf numFmtId="0" fontId="21" fillId="2" borderId="0" xfId="0" applyFont="1" applyFill="1" applyAlignment="1" applyProtection="1">
      <alignment horizontal="left" vertical="center"/>
      <protection hidden="1"/>
    </xf>
    <xf numFmtId="164" fontId="7" fillId="3" borderId="0" xfId="0" applyNumberFormat="1" applyFont="1" applyFill="1" applyAlignment="1" applyProtection="1">
      <alignment vertical="center"/>
      <protection hidden="1"/>
    </xf>
    <xf numFmtId="169" fontId="7" fillId="3" borderId="0" xfId="0" applyNumberFormat="1" applyFont="1" applyFill="1" applyAlignment="1">
      <alignment vertical="center"/>
    </xf>
    <xf numFmtId="165" fontId="14" fillId="5" borderId="98" xfId="0" applyNumberFormat="1" applyFont="1" applyFill="1" applyBorder="1" applyAlignment="1">
      <alignment horizontal="right" vertical="center"/>
    </xf>
    <xf numFmtId="165" fontId="14" fillId="5" borderId="53" xfId="0" applyNumberFormat="1" applyFont="1" applyFill="1" applyBorder="1" applyAlignment="1">
      <alignment horizontal="right" vertical="center"/>
    </xf>
    <xf numFmtId="0" fontId="13" fillId="4" borderId="122" xfId="0" applyFont="1" applyFill="1" applyBorder="1" applyAlignment="1">
      <alignment horizontal="center" vertical="top"/>
    </xf>
    <xf numFmtId="167" fontId="14" fillId="5" borderId="12" xfId="0" applyNumberFormat="1" applyFont="1" applyFill="1" applyBorder="1" applyAlignment="1">
      <alignment horizontal="right" vertical="center"/>
    </xf>
    <xf numFmtId="167" fontId="14" fillId="5" borderId="22" xfId="0" applyNumberFormat="1" applyFont="1" applyFill="1" applyBorder="1" applyAlignment="1">
      <alignment horizontal="right" vertical="center"/>
    </xf>
    <xf numFmtId="167" fontId="14" fillId="5" borderId="18" xfId="0" applyNumberFormat="1" applyFont="1" applyFill="1" applyBorder="1" applyAlignment="1">
      <alignment horizontal="right" vertical="center"/>
    </xf>
    <xf numFmtId="167" fontId="14" fillId="5" borderId="64" xfId="0" applyNumberFormat="1" applyFont="1" applyFill="1" applyBorder="1" applyAlignment="1">
      <alignment horizontal="right" vertical="center"/>
    </xf>
    <xf numFmtId="167" fontId="14" fillId="5" borderId="41" xfId="0" applyNumberFormat="1" applyFont="1" applyFill="1" applyBorder="1" applyAlignment="1">
      <alignment horizontal="right" vertical="center"/>
    </xf>
    <xf numFmtId="49" fontId="6" fillId="4" borderId="79" xfId="0" applyNumberFormat="1" applyFont="1" applyFill="1" applyBorder="1" applyAlignment="1">
      <alignment horizontal="centerContinuous" vertical="center"/>
    </xf>
    <xf numFmtId="49" fontId="8" fillId="4" borderId="113" xfId="0" applyNumberFormat="1" applyFont="1" applyFill="1" applyBorder="1" applyAlignment="1">
      <alignment horizontal="centerContinuous" vertical="center"/>
    </xf>
    <xf numFmtId="0" fontId="13" fillId="4" borderId="92" xfId="0" applyFont="1" applyFill="1" applyBorder="1" applyAlignment="1" applyProtection="1">
      <alignment horizontal="center" vertical="top"/>
      <protection locked="0"/>
    </xf>
    <xf numFmtId="164" fontId="14" fillId="5" borderId="52" xfId="0" applyNumberFormat="1" applyFont="1" applyFill="1" applyBorder="1" applyAlignment="1" applyProtection="1">
      <alignment horizontal="right" vertical="center"/>
      <protection locked="0"/>
    </xf>
    <xf numFmtId="164" fontId="14" fillId="5" borderId="17" xfId="0" applyNumberFormat="1" applyFont="1" applyFill="1" applyBorder="1" applyAlignment="1" applyProtection="1">
      <alignment horizontal="right" vertical="center"/>
      <protection locked="0"/>
    </xf>
    <xf numFmtId="164" fontId="7" fillId="5" borderId="105" xfId="0" applyNumberFormat="1" applyFont="1" applyFill="1" applyBorder="1" applyAlignment="1" applyProtection="1">
      <alignment horizontal="right" vertical="center"/>
      <protection locked="0"/>
    </xf>
    <xf numFmtId="164" fontId="14" fillId="5" borderId="53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vertical="center" textRotation="90"/>
    </xf>
    <xf numFmtId="0" fontId="22" fillId="0" borderId="0" xfId="0" applyFont="1" applyAlignment="1">
      <alignment vertical="center" textRotation="90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textRotation="90" shrinkToFit="1"/>
    </xf>
    <xf numFmtId="0" fontId="1" fillId="0" borderId="0" xfId="0" applyFont="1" applyAlignment="1">
      <alignment vertical="center" textRotation="90"/>
    </xf>
    <xf numFmtId="0" fontId="7" fillId="0" borderId="0" xfId="0" applyFont="1" applyAlignment="1">
      <alignment horizontal="center" vertical="top"/>
    </xf>
    <xf numFmtId="9" fontId="7" fillId="0" borderId="0" xfId="0" applyNumberFormat="1" applyFont="1" applyAlignment="1">
      <alignment horizontal="center"/>
    </xf>
    <xf numFmtId="9" fontId="7" fillId="0" borderId="0" xfId="0" applyNumberFormat="1" applyFont="1" applyAlignment="1">
      <alignment horizontal="center" vertical="top"/>
    </xf>
    <xf numFmtId="170" fontId="14" fillId="0" borderId="0" xfId="0" applyNumberFormat="1" applyFont="1" applyAlignment="1">
      <alignment vertical="center"/>
    </xf>
    <xf numFmtId="170" fontId="7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65" fontId="14" fillId="5" borderId="100" xfId="0" applyNumberFormat="1" applyFont="1" applyFill="1" applyBorder="1" applyAlignment="1">
      <alignment horizontal="right" vertical="center"/>
    </xf>
    <xf numFmtId="49" fontId="6" fillId="4" borderId="113" xfId="0" applyNumberFormat="1" applyFont="1" applyFill="1" applyBorder="1" applyAlignment="1">
      <alignment horizontal="centerContinuous" vertical="center"/>
    </xf>
    <xf numFmtId="165" fontId="8" fillId="5" borderId="123" xfId="0" applyNumberFormat="1" applyFont="1" applyFill="1" applyBorder="1" applyAlignment="1">
      <alignment horizontal="right" vertical="center"/>
    </xf>
    <xf numFmtId="167" fontId="14" fillId="5" borderId="24" xfId="0" applyNumberFormat="1" applyFont="1" applyFill="1" applyBorder="1" applyAlignment="1">
      <alignment horizontal="right" vertical="center"/>
    </xf>
    <xf numFmtId="167" fontId="14" fillId="5" borderId="20" xfId="0" applyNumberFormat="1" applyFont="1" applyFill="1" applyBorder="1" applyAlignment="1">
      <alignment horizontal="right" vertical="center"/>
    </xf>
    <xf numFmtId="167" fontId="14" fillId="5" borderId="97" xfId="0" applyNumberFormat="1" applyFont="1" applyFill="1" applyBorder="1" applyAlignment="1">
      <alignment horizontal="right" vertical="center"/>
    </xf>
    <xf numFmtId="167" fontId="14" fillId="5" borderId="43" xfId="0" applyNumberFormat="1" applyFont="1" applyFill="1" applyBorder="1" applyAlignment="1">
      <alignment horizontal="right" vertical="center"/>
    </xf>
    <xf numFmtId="165" fontId="6" fillId="5" borderId="123" xfId="0" applyNumberFormat="1" applyFont="1" applyFill="1" applyBorder="1" applyAlignment="1">
      <alignment horizontal="right" vertical="center"/>
    </xf>
    <xf numFmtId="165" fontId="7" fillId="5" borderId="124" xfId="0" applyNumberFormat="1" applyFont="1" applyFill="1" applyBorder="1" applyAlignment="1">
      <alignment horizontal="right" vertical="center"/>
    </xf>
    <xf numFmtId="170" fontId="7" fillId="3" borderId="0" xfId="0" applyNumberFormat="1" applyFont="1" applyFill="1" applyAlignment="1">
      <alignment vertical="center"/>
    </xf>
    <xf numFmtId="49" fontId="6" fillId="4" borderId="125" xfId="0" applyNumberFormat="1" applyFont="1" applyFill="1" applyBorder="1" applyAlignment="1">
      <alignment horizontal="centerContinuous" vertical="center"/>
    </xf>
    <xf numFmtId="165" fontId="14" fillId="5" borderId="124" xfId="0" applyNumberFormat="1" applyFont="1" applyFill="1" applyBorder="1" applyAlignment="1">
      <alignment horizontal="right" vertical="center"/>
    </xf>
    <xf numFmtId="49" fontId="8" fillId="4" borderId="125" xfId="0" applyNumberFormat="1" applyFont="1" applyFill="1" applyBorder="1" applyAlignment="1">
      <alignment horizontal="centerContinuous" vertic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vertical="center" textRotation="3"/>
    </xf>
    <xf numFmtId="49" fontId="7" fillId="3" borderId="0" xfId="0" applyNumberFormat="1" applyFont="1" applyFill="1" applyAlignment="1">
      <alignment horizontal="left" vertical="center" textRotation="3"/>
    </xf>
    <xf numFmtId="165" fontId="14" fillId="5" borderId="116" xfId="0" applyNumberFormat="1" applyFont="1" applyFill="1" applyBorder="1" applyAlignment="1">
      <alignment horizontal="right" vertical="center"/>
    </xf>
    <xf numFmtId="165" fontId="14" fillId="5" borderId="126" xfId="0" applyNumberFormat="1" applyFont="1" applyFill="1" applyBorder="1" applyAlignment="1">
      <alignment horizontal="right" vertical="center"/>
    </xf>
    <xf numFmtId="165" fontId="8" fillId="5" borderId="127" xfId="0" applyNumberFormat="1" applyFont="1" applyFill="1" applyBorder="1" applyAlignment="1">
      <alignment horizontal="right" vertical="center"/>
    </xf>
    <xf numFmtId="2" fontId="7" fillId="3" borderId="0" xfId="0" applyNumberFormat="1" applyFont="1" applyFill="1" applyAlignment="1">
      <alignment vertical="center"/>
    </xf>
    <xf numFmtId="2" fontId="9" fillId="3" borderId="0" xfId="0" applyNumberFormat="1" applyFont="1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49" fontId="6" fillId="4" borderId="106" xfId="0" applyNumberFormat="1" applyFont="1" applyFill="1" applyBorder="1" applyAlignment="1">
      <alignment horizontal="centerContinuous" vertical="center"/>
    </xf>
    <xf numFmtId="49" fontId="6" fillId="4" borderId="114" xfId="0" applyNumberFormat="1" applyFont="1" applyFill="1" applyBorder="1" applyAlignment="1">
      <alignment horizontal="centerContinuous" vertical="center"/>
    </xf>
    <xf numFmtId="49" fontId="8" fillId="4" borderId="114" xfId="0" applyNumberFormat="1" applyFont="1" applyFill="1" applyBorder="1" applyAlignment="1">
      <alignment horizontal="centerContinuous" vertical="center"/>
    </xf>
    <xf numFmtId="166" fontId="14" fillId="5" borderId="52" xfId="0" applyNumberFormat="1" applyFont="1" applyFill="1" applyBorder="1" applyAlignment="1">
      <alignment horizontal="right" vertical="center"/>
    </xf>
    <xf numFmtId="166" fontId="14" fillId="5" borderId="105" xfId="0" applyNumberFormat="1" applyFont="1" applyFill="1" applyBorder="1" applyAlignment="1">
      <alignment horizontal="right" vertical="center"/>
    </xf>
    <xf numFmtId="167" fontId="14" fillId="5" borderId="52" xfId="0" applyNumberFormat="1" applyFont="1" applyFill="1" applyBorder="1" applyAlignment="1">
      <alignment horizontal="right" vertical="center"/>
    </xf>
    <xf numFmtId="169" fontId="14" fillId="5" borderId="56" xfId="0" applyNumberFormat="1" applyFont="1" applyFill="1" applyBorder="1" applyAlignment="1">
      <alignment horizontal="right" vertical="center"/>
    </xf>
    <xf numFmtId="169" fontId="14" fillId="5" borderId="52" xfId="0" applyNumberFormat="1" applyFont="1" applyFill="1" applyBorder="1" applyAlignment="1">
      <alignment horizontal="right" vertical="center"/>
    </xf>
    <xf numFmtId="169" fontId="14" fillId="5" borderId="105" xfId="0" applyNumberFormat="1" applyFont="1" applyFill="1" applyBorder="1" applyAlignment="1">
      <alignment horizontal="right" vertical="center"/>
    </xf>
    <xf numFmtId="49" fontId="7" fillId="4" borderId="128" xfId="0" applyNumberFormat="1" applyFont="1" applyFill="1" applyBorder="1" applyAlignment="1">
      <alignment horizontal="left" vertical="center"/>
    </xf>
    <xf numFmtId="49" fontId="7" fillId="4" borderId="129" xfId="0" applyNumberFormat="1" applyFont="1" applyFill="1" applyBorder="1" applyAlignment="1">
      <alignment horizontal="left" vertical="center"/>
    </xf>
    <xf numFmtId="49" fontId="7" fillId="4" borderId="129" xfId="0" applyNumberFormat="1" applyFont="1" applyFill="1" applyBorder="1" applyAlignment="1">
      <alignment horizontal="right" vertical="center"/>
    </xf>
    <xf numFmtId="49" fontId="7" fillId="4" borderId="130" xfId="0" applyNumberFormat="1" applyFont="1" applyFill="1" applyBorder="1" applyAlignment="1">
      <alignment horizontal="left" vertical="center"/>
    </xf>
    <xf numFmtId="165" fontId="14" fillId="5" borderId="0" xfId="0" applyNumberFormat="1" applyFont="1" applyFill="1" applyAlignment="1">
      <alignment horizontal="right" vertical="center"/>
    </xf>
    <xf numFmtId="165" fontId="14" fillId="5" borderId="132" xfId="0" applyNumberFormat="1" applyFont="1" applyFill="1" applyBorder="1" applyAlignment="1">
      <alignment horizontal="right" vertical="center"/>
    </xf>
    <xf numFmtId="165" fontId="14" fillId="5" borderId="133" xfId="0" applyNumberFormat="1" applyFont="1" applyFill="1" applyBorder="1" applyAlignment="1">
      <alignment horizontal="right" vertical="center"/>
    </xf>
    <xf numFmtId="49" fontId="6" fillId="6" borderId="61" xfId="1" applyNumberFormat="1" applyFont="1" applyFill="1" applyBorder="1" applyAlignment="1">
      <alignment horizontal="centerContinuous" vertical="center"/>
    </xf>
    <xf numFmtId="49" fontId="6" fillId="6" borderId="62" xfId="1" applyNumberFormat="1" applyFont="1" applyFill="1" applyBorder="1" applyAlignment="1">
      <alignment horizontal="centerContinuous" vertical="center"/>
    </xf>
    <xf numFmtId="49" fontId="8" fillId="6" borderId="62" xfId="1" applyNumberFormat="1" applyFont="1" applyFill="1" applyBorder="1" applyAlignment="1">
      <alignment horizontal="centerContinuous" vertical="center"/>
    </xf>
    <xf numFmtId="49" fontId="8" fillId="6" borderId="63" xfId="1" applyNumberFormat="1" applyFont="1" applyFill="1" applyBorder="1" applyAlignment="1">
      <alignment horizontal="centerContinuous" vertical="center"/>
    </xf>
    <xf numFmtId="49" fontId="6" fillId="6" borderId="63" xfId="1" applyNumberFormat="1" applyFont="1" applyFill="1" applyBorder="1" applyAlignment="1">
      <alignment horizontal="centerContinuous" vertical="center"/>
    </xf>
    <xf numFmtId="49" fontId="6" fillId="6" borderId="58" xfId="1" applyNumberFormat="1" applyFont="1" applyFill="1" applyBorder="1" applyAlignment="1">
      <alignment horizontal="centerContinuous" vertical="center"/>
    </xf>
    <xf numFmtId="49" fontId="6" fillId="6" borderId="59" xfId="1" applyNumberFormat="1" applyFont="1" applyFill="1" applyBorder="1" applyAlignment="1">
      <alignment horizontal="centerContinuous" vertical="center"/>
    </xf>
    <xf numFmtId="49" fontId="8" fillId="6" borderId="59" xfId="1" applyNumberFormat="1" applyFont="1" applyFill="1" applyBorder="1" applyAlignment="1">
      <alignment horizontal="centerContinuous" vertical="center"/>
    </xf>
    <xf numFmtId="49" fontId="6" fillId="6" borderId="60" xfId="1" applyNumberFormat="1" applyFont="1" applyFill="1" applyBorder="1" applyAlignment="1">
      <alignment horizontal="centerContinuous" vertical="center"/>
    </xf>
    <xf numFmtId="168" fontId="6" fillId="5" borderId="134" xfId="0" applyNumberFormat="1" applyFont="1" applyFill="1" applyBorder="1" applyAlignment="1">
      <alignment horizontal="right" vertical="center"/>
    </xf>
    <xf numFmtId="168" fontId="7" fillId="5" borderId="115" xfId="0" applyNumberFormat="1" applyFont="1" applyFill="1" applyBorder="1" applyAlignment="1">
      <alignment horizontal="right" vertical="center"/>
    </xf>
    <xf numFmtId="167" fontId="7" fillId="5" borderId="134" xfId="0" applyNumberFormat="1" applyFont="1" applyFill="1" applyBorder="1" applyAlignment="1">
      <alignment horizontal="right" vertical="center"/>
    </xf>
    <xf numFmtId="168" fontId="6" fillId="5" borderId="31" xfId="0" applyNumberFormat="1" applyFont="1" applyFill="1" applyBorder="1" applyAlignment="1">
      <alignment horizontal="right" vertical="center"/>
    </xf>
    <xf numFmtId="168" fontId="7" fillId="5" borderId="35" xfId="0" applyNumberFormat="1" applyFont="1" applyFill="1" applyBorder="1" applyAlignment="1">
      <alignment horizontal="right" vertical="center"/>
    </xf>
    <xf numFmtId="167" fontId="7" fillId="5" borderId="31" xfId="0" applyNumberFormat="1" applyFont="1" applyFill="1" applyBorder="1" applyAlignment="1">
      <alignment horizontal="right" vertical="center"/>
    </xf>
    <xf numFmtId="165" fontId="14" fillId="5" borderId="118" xfId="0" applyNumberFormat="1" applyFont="1" applyFill="1" applyBorder="1" applyAlignment="1">
      <alignment horizontal="right" vertical="center"/>
    </xf>
    <xf numFmtId="165" fontId="14" fillId="5" borderId="135" xfId="0" applyNumberFormat="1" applyFont="1" applyFill="1" applyBorder="1" applyAlignment="1">
      <alignment horizontal="right" vertical="center"/>
    </xf>
    <xf numFmtId="167" fontId="14" fillId="5" borderId="87" xfId="0" applyNumberFormat="1" applyFont="1" applyFill="1" applyBorder="1" applyAlignment="1">
      <alignment horizontal="right" vertical="center"/>
    </xf>
    <xf numFmtId="167" fontId="14" fillId="5" borderId="17" xfId="0" applyNumberFormat="1" applyFont="1" applyFill="1" applyBorder="1" applyAlignment="1">
      <alignment horizontal="right" vertical="center"/>
    </xf>
    <xf numFmtId="167" fontId="14" fillId="5" borderId="107" xfId="0" applyNumberFormat="1" applyFont="1" applyFill="1" applyBorder="1" applyAlignment="1">
      <alignment horizontal="right" vertical="center"/>
    </xf>
    <xf numFmtId="167" fontId="14" fillId="5" borderId="56" xfId="0" applyNumberFormat="1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hidden="1"/>
    </xf>
    <xf numFmtId="165" fontId="6" fillId="5" borderId="86" xfId="0" applyNumberFormat="1" applyFont="1" applyFill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 wrapText="1"/>
    </xf>
    <xf numFmtId="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3" fillId="4" borderId="151" xfId="0" applyFont="1" applyFill="1" applyBorder="1" applyAlignment="1">
      <alignment horizontal="center" vertical="top"/>
    </xf>
    <xf numFmtId="165" fontId="8" fillId="5" borderId="152" xfId="0" applyNumberFormat="1" applyFont="1" applyFill="1" applyBorder="1" applyAlignment="1">
      <alignment horizontal="right" vertical="center"/>
    </xf>
    <xf numFmtId="165" fontId="14" fillId="5" borderId="153" xfId="0" applyNumberFormat="1" applyFont="1" applyFill="1" applyBorder="1" applyAlignment="1">
      <alignment horizontal="right" vertical="center"/>
    </xf>
    <xf numFmtId="165" fontId="14" fillId="5" borderId="154" xfId="0" applyNumberFormat="1" applyFont="1" applyFill="1" applyBorder="1" applyAlignment="1">
      <alignment horizontal="right" vertical="center"/>
    </xf>
    <xf numFmtId="165" fontId="14" fillId="5" borderId="155" xfId="0" applyNumberFormat="1" applyFont="1" applyFill="1" applyBorder="1" applyAlignment="1">
      <alignment horizontal="right" vertical="center"/>
    </xf>
    <xf numFmtId="165" fontId="14" fillId="5" borderId="158" xfId="0" applyNumberFormat="1" applyFont="1" applyFill="1" applyBorder="1" applyAlignment="1">
      <alignment horizontal="right" vertical="center"/>
    </xf>
    <xf numFmtId="165" fontId="14" fillId="5" borderId="159" xfId="0" applyNumberFormat="1" applyFont="1" applyFill="1" applyBorder="1" applyAlignment="1">
      <alignment horizontal="right" vertical="center"/>
    </xf>
    <xf numFmtId="165" fontId="14" fillId="5" borderId="160" xfId="0" applyNumberFormat="1" applyFont="1" applyFill="1" applyBorder="1" applyAlignment="1">
      <alignment horizontal="right" vertical="center"/>
    </xf>
    <xf numFmtId="165" fontId="8" fillId="5" borderId="161" xfId="0" applyNumberFormat="1" applyFont="1" applyFill="1" applyBorder="1" applyAlignment="1">
      <alignment horizontal="right" vertical="center"/>
    </xf>
    <xf numFmtId="165" fontId="14" fillId="5" borderId="162" xfId="0" applyNumberFormat="1" applyFont="1" applyFill="1" applyBorder="1" applyAlignment="1">
      <alignment horizontal="right" vertical="center"/>
    </xf>
    <xf numFmtId="165" fontId="14" fillId="5" borderId="163" xfId="0" applyNumberFormat="1" applyFont="1" applyFill="1" applyBorder="1" applyAlignment="1">
      <alignment horizontal="right" vertical="center"/>
    </xf>
    <xf numFmtId="165" fontId="8" fillId="5" borderId="164" xfId="0" applyNumberFormat="1" applyFont="1" applyFill="1" applyBorder="1" applyAlignment="1">
      <alignment horizontal="right" vertical="center"/>
    </xf>
    <xf numFmtId="167" fontId="14" fillId="5" borderId="153" xfId="0" applyNumberFormat="1" applyFont="1" applyFill="1" applyBorder="1" applyAlignment="1">
      <alignment horizontal="right" vertical="center"/>
    </xf>
    <xf numFmtId="167" fontId="14" fillId="5" borderId="162" xfId="0" applyNumberFormat="1" applyFont="1" applyFill="1" applyBorder="1" applyAlignment="1">
      <alignment horizontal="right" vertical="center"/>
    </xf>
    <xf numFmtId="167" fontId="14" fillId="5" borderId="155" xfId="0" applyNumberFormat="1" applyFont="1" applyFill="1" applyBorder="1" applyAlignment="1">
      <alignment horizontal="right" vertical="center"/>
    </xf>
    <xf numFmtId="167" fontId="14" fillId="5" borderId="158" xfId="0" applyNumberFormat="1" applyFont="1" applyFill="1" applyBorder="1" applyAlignment="1">
      <alignment horizontal="right" vertical="center"/>
    </xf>
    <xf numFmtId="167" fontId="14" fillId="5" borderId="159" xfId="0" applyNumberFormat="1" applyFont="1" applyFill="1" applyBorder="1" applyAlignment="1">
      <alignment horizontal="right" vertical="center"/>
    </xf>
    <xf numFmtId="165" fontId="6" fillId="5" borderId="164" xfId="0" applyNumberFormat="1" applyFont="1" applyFill="1" applyBorder="1" applyAlignment="1">
      <alignment horizontal="right" vertical="center"/>
    </xf>
    <xf numFmtId="165" fontId="7" fillId="5" borderId="153" xfId="0" applyNumberFormat="1" applyFont="1" applyFill="1" applyBorder="1" applyAlignment="1">
      <alignment horizontal="right" vertical="center"/>
    </xf>
    <xf numFmtId="165" fontId="7" fillId="5" borderId="162" xfId="0" applyNumberFormat="1" applyFont="1" applyFill="1" applyBorder="1" applyAlignment="1">
      <alignment horizontal="right" vertical="center"/>
    </xf>
    <xf numFmtId="165" fontId="7" fillId="5" borderId="155" xfId="0" applyNumberFormat="1" applyFont="1" applyFill="1" applyBorder="1" applyAlignment="1">
      <alignment horizontal="right" vertical="center"/>
    </xf>
    <xf numFmtId="165" fontId="7" fillId="5" borderId="158" xfId="0" applyNumberFormat="1" applyFont="1" applyFill="1" applyBorder="1" applyAlignment="1">
      <alignment horizontal="right" vertical="center"/>
    </xf>
    <xf numFmtId="165" fontId="7" fillId="5" borderId="159" xfId="0" applyNumberFormat="1" applyFont="1" applyFill="1" applyBorder="1" applyAlignment="1">
      <alignment horizontal="right" vertical="center"/>
    </xf>
    <xf numFmtId="165" fontId="7" fillId="5" borderId="163" xfId="0" applyNumberFormat="1" applyFont="1" applyFill="1" applyBorder="1" applyAlignment="1">
      <alignment horizontal="right" vertical="center"/>
    </xf>
    <xf numFmtId="165" fontId="7" fillId="5" borderId="165" xfId="0" applyNumberFormat="1" applyFont="1" applyFill="1" applyBorder="1" applyAlignment="1">
      <alignment horizontal="right" vertical="center"/>
    </xf>
    <xf numFmtId="165" fontId="6" fillId="5" borderId="161" xfId="0" applyNumberFormat="1" applyFont="1" applyFill="1" applyBorder="1" applyAlignment="1">
      <alignment horizontal="right" vertical="center"/>
    </xf>
    <xf numFmtId="165" fontId="14" fillId="5" borderId="157" xfId="0" applyNumberFormat="1" applyFont="1" applyFill="1" applyBorder="1" applyAlignment="1">
      <alignment horizontal="right" vertical="center"/>
    </xf>
    <xf numFmtId="165" fontId="8" fillId="5" borderId="166" xfId="0" applyNumberFormat="1" applyFont="1" applyFill="1" applyBorder="1" applyAlignment="1">
      <alignment horizontal="right" vertical="center"/>
    </xf>
    <xf numFmtId="165" fontId="8" fillId="5" borderId="153" xfId="0" applyNumberFormat="1" applyFont="1" applyFill="1" applyBorder="1" applyAlignment="1">
      <alignment horizontal="right" vertical="center"/>
    </xf>
    <xf numFmtId="165" fontId="6" fillId="5" borderId="152" xfId="0" applyNumberFormat="1" applyFont="1" applyFill="1" applyBorder="1" applyAlignment="1">
      <alignment horizontal="right" vertical="center"/>
    </xf>
    <xf numFmtId="164" fontId="8" fillId="5" borderId="63" xfId="0" applyNumberFormat="1" applyFont="1" applyFill="1" applyBorder="1" applyAlignment="1">
      <alignment horizontal="right" vertical="center"/>
    </xf>
    <xf numFmtId="164" fontId="14" fillId="5" borderId="154" xfId="0" applyNumberFormat="1" applyFont="1" applyFill="1" applyBorder="1" applyAlignment="1">
      <alignment horizontal="right" vertical="center"/>
    </xf>
    <xf numFmtId="164" fontId="14" fillId="5" borderId="157" xfId="0" applyNumberFormat="1" applyFont="1" applyFill="1" applyBorder="1" applyAlignment="1">
      <alignment horizontal="right" vertical="center"/>
    </xf>
    <xf numFmtId="166" fontId="14" fillId="5" borderId="162" xfId="0" applyNumberFormat="1" applyFont="1" applyFill="1" applyBorder="1" applyAlignment="1">
      <alignment horizontal="right" vertical="center"/>
    </xf>
    <xf numFmtId="166" fontId="14" fillId="5" borderId="157" xfId="0" applyNumberFormat="1" applyFont="1" applyFill="1" applyBorder="1" applyAlignment="1">
      <alignment horizontal="right" vertical="center"/>
    </xf>
    <xf numFmtId="169" fontId="14" fillId="5" borderId="159" xfId="0" applyNumberFormat="1" applyFont="1" applyFill="1" applyBorder="1" applyAlignment="1">
      <alignment horizontal="right" vertical="center"/>
    </xf>
    <xf numFmtId="169" fontId="14" fillId="5" borderId="162" xfId="0" applyNumberFormat="1" applyFont="1" applyFill="1" applyBorder="1" applyAlignment="1">
      <alignment horizontal="right" vertical="center"/>
    </xf>
    <xf numFmtId="169" fontId="14" fillId="5" borderId="157" xfId="0" applyNumberFormat="1" applyFont="1" applyFill="1" applyBorder="1" applyAlignment="1">
      <alignment horizontal="right" vertical="center"/>
    </xf>
    <xf numFmtId="0" fontId="13" fillId="4" borderId="151" xfId="0" applyFont="1" applyFill="1" applyBorder="1" applyAlignment="1" applyProtection="1">
      <alignment horizontal="center" vertical="top"/>
      <protection locked="0"/>
    </xf>
    <xf numFmtId="164" fontId="14" fillId="5" borderId="162" xfId="0" applyNumberFormat="1" applyFont="1" applyFill="1" applyBorder="1" applyAlignment="1" applyProtection="1">
      <alignment horizontal="right" vertical="center"/>
      <protection locked="0"/>
    </xf>
    <xf numFmtId="164" fontId="14" fillId="5" borderId="154" xfId="0" applyNumberFormat="1" applyFont="1" applyFill="1" applyBorder="1" applyAlignment="1" applyProtection="1">
      <alignment horizontal="right" vertical="center"/>
      <protection locked="0"/>
    </xf>
    <xf numFmtId="164" fontId="14" fillId="5" borderId="155" xfId="0" applyNumberFormat="1" applyFont="1" applyFill="1" applyBorder="1" applyAlignment="1" applyProtection="1">
      <alignment horizontal="right" vertical="center"/>
      <protection locked="0"/>
    </xf>
    <xf numFmtId="164" fontId="7" fillId="5" borderId="157" xfId="0" applyNumberFormat="1" applyFont="1" applyFill="1" applyBorder="1" applyAlignment="1" applyProtection="1">
      <alignment horizontal="right" vertical="center"/>
      <protection locked="0"/>
    </xf>
    <xf numFmtId="0" fontId="13" fillId="4" borderId="3" xfId="0" applyFont="1" applyFill="1" applyBorder="1" applyAlignment="1" applyProtection="1">
      <alignment horizontal="center" vertical="top"/>
      <protection locked="0"/>
    </xf>
    <xf numFmtId="164" fontId="14" fillId="5" borderId="14" xfId="0" applyNumberFormat="1" applyFont="1" applyFill="1" applyBorder="1" applyAlignment="1" applyProtection="1">
      <alignment horizontal="right" vertical="center"/>
      <protection locked="0"/>
    </xf>
    <xf numFmtId="164" fontId="14" fillId="5" borderId="98" xfId="0" applyNumberFormat="1" applyFont="1" applyFill="1" applyBorder="1" applyAlignment="1" applyProtection="1">
      <alignment horizontal="right" vertical="center"/>
      <protection locked="0"/>
    </xf>
    <xf numFmtId="164" fontId="14" fillId="5" borderId="20" xfId="0" applyNumberFormat="1" applyFont="1" applyFill="1" applyBorder="1" applyAlignment="1" applyProtection="1">
      <alignment horizontal="right" vertical="center"/>
      <protection locked="0"/>
    </xf>
    <xf numFmtId="164" fontId="7" fillId="5" borderId="37" xfId="0" applyNumberFormat="1" applyFont="1" applyFill="1" applyBorder="1" applyAlignment="1" applyProtection="1">
      <alignment horizontal="right" vertical="center"/>
      <protection locked="0"/>
    </xf>
    <xf numFmtId="165" fontId="14" fillId="5" borderId="5" xfId="0" applyNumberFormat="1" applyFont="1" applyFill="1" applyBorder="1" applyAlignment="1">
      <alignment horizontal="right" vertical="center"/>
    </xf>
    <xf numFmtId="49" fontId="6" fillId="6" borderId="103" xfId="1" applyNumberFormat="1" applyFont="1" applyFill="1" applyBorder="1" applyAlignment="1">
      <alignment horizontal="centerContinuous" vertical="center"/>
    </xf>
    <xf numFmtId="49" fontId="6" fillId="6" borderId="125" xfId="1" applyNumberFormat="1" applyFont="1" applyFill="1" applyBorder="1" applyAlignment="1">
      <alignment horizontal="centerContinuous" vertical="center"/>
    </xf>
    <xf numFmtId="3" fontId="7" fillId="0" borderId="0" xfId="0" applyNumberFormat="1" applyFont="1" applyAlignment="1">
      <alignment horizontal="right" vertical="top"/>
    </xf>
    <xf numFmtId="164" fontId="7" fillId="0" borderId="0" xfId="0" applyNumberFormat="1" applyFont="1" applyAlignment="1">
      <alignment horizontal="center" vertical="top"/>
    </xf>
    <xf numFmtId="165" fontId="23" fillId="0" borderId="0" xfId="0" applyNumberFormat="1" applyFont="1" applyAlignment="1">
      <alignment horizontal="right" vertical="center"/>
    </xf>
    <xf numFmtId="167" fontId="6" fillId="5" borderId="104" xfId="0" applyNumberFormat="1" applyFont="1" applyFill="1" applyBorder="1" applyAlignment="1">
      <alignment horizontal="right" vertical="center"/>
    </xf>
    <xf numFmtId="167" fontId="6" fillId="5" borderId="33" xfId="0" applyNumberFormat="1" applyFont="1" applyFill="1" applyBorder="1" applyAlignment="1">
      <alignment horizontal="right" vertical="center"/>
    </xf>
    <xf numFmtId="167" fontId="7" fillId="5" borderId="105" xfId="0" applyNumberFormat="1" applyFont="1" applyFill="1" applyBorder="1" applyAlignment="1">
      <alignment horizontal="right" vertical="center"/>
    </xf>
    <xf numFmtId="167" fontId="7" fillId="5" borderId="37" xfId="0" applyNumberFormat="1" applyFont="1" applyFill="1" applyBorder="1" applyAlignment="1">
      <alignment horizontal="right" vertical="center"/>
    </xf>
    <xf numFmtId="167" fontId="7" fillId="5" borderId="157" xfId="0" applyNumberFormat="1" applyFont="1" applyFill="1" applyBorder="1" applyAlignment="1">
      <alignment horizontal="right" vertical="center"/>
    </xf>
    <xf numFmtId="0" fontId="18" fillId="4" borderId="3" xfId="0" applyFont="1" applyFill="1" applyBorder="1" applyAlignment="1">
      <alignment horizontal="center" vertical="top"/>
    </xf>
    <xf numFmtId="0" fontId="18" fillId="4" borderId="92" xfId="0" applyFont="1" applyFill="1" applyBorder="1" applyAlignment="1">
      <alignment horizontal="center" vertical="top"/>
    </xf>
    <xf numFmtId="0" fontId="18" fillId="4" borderId="151" xfId="0" applyFont="1" applyFill="1" applyBorder="1" applyAlignment="1">
      <alignment horizontal="center" vertical="top"/>
    </xf>
    <xf numFmtId="165" fontId="7" fillId="5" borderId="98" xfId="0" applyNumberFormat="1" applyFont="1" applyFill="1" applyBorder="1" applyAlignment="1">
      <alignment horizontal="right" vertical="center"/>
    </xf>
    <xf numFmtId="165" fontId="7" fillId="5" borderId="53" xfId="0" applyNumberFormat="1" applyFont="1" applyFill="1" applyBorder="1" applyAlignment="1">
      <alignment horizontal="right" vertical="center"/>
    </xf>
    <xf numFmtId="165" fontId="7" fillId="5" borderId="154" xfId="0" applyNumberFormat="1" applyFont="1" applyFill="1" applyBorder="1" applyAlignment="1">
      <alignment horizontal="right" vertical="center"/>
    </xf>
    <xf numFmtId="165" fontId="7" fillId="5" borderId="156" xfId="0" applyNumberFormat="1" applyFont="1" applyFill="1" applyBorder="1" applyAlignment="1">
      <alignment horizontal="right" vertical="center"/>
    </xf>
    <xf numFmtId="166" fontId="6" fillId="5" borderId="37" xfId="0" applyNumberFormat="1" applyFont="1" applyFill="1" applyBorder="1" applyAlignment="1">
      <alignment horizontal="right" vertical="center"/>
    </xf>
    <xf numFmtId="166" fontId="6" fillId="5" borderId="105" xfId="0" applyNumberFormat="1" applyFont="1" applyFill="1" applyBorder="1" applyAlignment="1">
      <alignment horizontal="right" vertical="center"/>
    </xf>
    <xf numFmtId="166" fontId="6" fillId="5" borderId="157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24" fillId="4" borderId="0" xfId="0" applyFont="1" applyFill="1" applyAlignment="1">
      <alignment vertical="center"/>
    </xf>
    <xf numFmtId="0" fontId="24" fillId="0" borderId="0" xfId="0" quotePrefix="1" applyFont="1" applyAlignment="1">
      <alignment vertical="top"/>
    </xf>
    <xf numFmtId="49" fontId="24" fillId="0" borderId="0" xfId="0" applyNumberFormat="1" applyFont="1" applyAlignment="1">
      <alignment vertical="top"/>
    </xf>
    <xf numFmtId="0" fontId="25" fillId="3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25" fillId="0" borderId="2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right" vertical="center"/>
    </xf>
    <xf numFmtId="0" fontId="14" fillId="3" borderId="5" xfId="0" applyFont="1" applyFill="1" applyBorder="1" applyAlignment="1">
      <alignment vertical="center"/>
    </xf>
    <xf numFmtId="49" fontId="8" fillId="4" borderId="58" xfId="0" applyNumberFormat="1" applyFont="1" applyFill="1" applyBorder="1" applyAlignment="1">
      <alignment horizontal="centerContinuous" vertical="center"/>
    </xf>
    <xf numFmtId="49" fontId="8" fillId="4" borderId="59" xfId="0" applyNumberFormat="1" applyFont="1" applyFill="1" applyBorder="1" applyAlignment="1">
      <alignment horizontal="centerContinuous" vertical="center"/>
    </xf>
    <xf numFmtId="49" fontId="8" fillId="4" borderId="60" xfId="0" applyNumberFormat="1" applyFont="1" applyFill="1" applyBorder="1" applyAlignment="1">
      <alignment horizontal="centerContinuous" vertical="center"/>
    </xf>
    <xf numFmtId="49" fontId="8" fillId="4" borderId="103" xfId="0" applyNumberFormat="1" applyFont="1" applyFill="1" applyBorder="1" applyAlignment="1">
      <alignment horizontal="centerContinuous" vertical="center"/>
    </xf>
    <xf numFmtId="49" fontId="8" fillId="4" borderId="79" xfId="0" applyNumberFormat="1" applyFont="1" applyFill="1" applyBorder="1" applyAlignment="1">
      <alignment horizontal="centerContinuous" vertical="center"/>
    </xf>
    <xf numFmtId="49" fontId="8" fillId="4" borderId="106" xfId="0" applyNumberFormat="1" applyFont="1" applyFill="1" applyBorder="1" applyAlignment="1">
      <alignment horizontal="centerContinuous" vertical="center"/>
    </xf>
    <xf numFmtId="49" fontId="14" fillId="4" borderId="10" xfId="0" applyNumberFormat="1" applyFont="1" applyFill="1" applyBorder="1" applyAlignment="1">
      <alignment vertical="center"/>
    </xf>
    <xf numFmtId="49" fontId="14" fillId="4" borderId="12" xfId="0" applyNumberFormat="1" applyFont="1" applyFill="1" applyBorder="1" applyAlignment="1">
      <alignment horizontal="left" vertical="center"/>
    </xf>
    <xf numFmtId="49" fontId="14" fillId="4" borderId="12" xfId="0" applyNumberFormat="1" applyFont="1" applyFill="1" applyBorder="1" applyAlignment="1">
      <alignment horizontal="right" vertical="center"/>
    </xf>
    <xf numFmtId="49" fontId="14" fillId="4" borderId="13" xfId="0" applyNumberFormat="1" applyFont="1" applyFill="1" applyBorder="1" applyAlignment="1">
      <alignment horizontal="left" vertical="center"/>
    </xf>
    <xf numFmtId="49" fontId="14" fillId="4" borderId="16" xfId="0" applyNumberFormat="1" applyFont="1" applyFill="1" applyBorder="1" applyAlignment="1">
      <alignment vertical="center"/>
    </xf>
    <xf numFmtId="49" fontId="14" fillId="4" borderId="18" xfId="0" applyNumberFormat="1" applyFont="1" applyFill="1" applyBorder="1" applyAlignment="1">
      <alignment horizontal="left" vertical="center"/>
    </xf>
    <xf numFmtId="49" fontId="14" fillId="4" borderId="18" xfId="0" applyNumberFormat="1" applyFont="1" applyFill="1" applyBorder="1" applyAlignment="1">
      <alignment horizontal="right" vertical="center"/>
    </xf>
    <xf numFmtId="49" fontId="14" fillId="4" borderId="19" xfId="0" applyNumberFormat="1" applyFont="1" applyFill="1" applyBorder="1" applyAlignment="1">
      <alignment horizontal="left" vertical="center"/>
    </xf>
    <xf numFmtId="49" fontId="14" fillId="4" borderId="25" xfId="0" applyNumberFormat="1" applyFont="1" applyFill="1" applyBorder="1" applyAlignment="1">
      <alignment vertical="center"/>
    </xf>
    <xf numFmtId="49" fontId="14" fillId="4" borderId="35" xfId="0" applyNumberFormat="1" applyFont="1" applyFill="1" applyBorder="1" applyAlignment="1">
      <alignment horizontal="left" vertical="center"/>
    </xf>
    <xf numFmtId="49" fontId="14" fillId="4" borderId="35" xfId="0" applyNumberFormat="1" applyFont="1" applyFill="1" applyBorder="1" applyAlignment="1">
      <alignment horizontal="right" vertical="center"/>
    </xf>
    <xf numFmtId="49" fontId="14" fillId="4" borderId="36" xfId="0" applyNumberFormat="1" applyFont="1" applyFill="1" applyBorder="1" applyAlignment="1">
      <alignment horizontal="left" vertical="center"/>
    </xf>
    <xf numFmtId="49" fontId="8" fillId="4" borderId="61" xfId="0" applyNumberFormat="1" applyFont="1" applyFill="1" applyBorder="1" applyAlignment="1">
      <alignment horizontal="centerContinuous" vertical="center"/>
    </xf>
    <xf numFmtId="49" fontId="14" fillId="4" borderId="30" xfId="0" applyNumberFormat="1" applyFont="1" applyFill="1" applyBorder="1" applyAlignment="1">
      <alignment vertical="center"/>
    </xf>
    <xf numFmtId="49" fontId="14" fillId="4" borderId="31" xfId="0" applyNumberFormat="1" applyFont="1" applyFill="1" applyBorder="1" applyAlignment="1">
      <alignment horizontal="left" vertical="center"/>
    </xf>
    <xf numFmtId="49" fontId="14" fillId="4" borderId="31" xfId="0" applyNumberFormat="1" applyFont="1" applyFill="1" applyBorder="1" applyAlignment="1">
      <alignment horizontal="right" vertical="center"/>
    </xf>
    <xf numFmtId="49" fontId="14" fillId="4" borderId="32" xfId="0" applyNumberFormat="1" applyFont="1" applyFill="1" applyBorder="1" applyAlignment="1">
      <alignment horizontal="left" vertical="center"/>
    </xf>
    <xf numFmtId="166" fontId="14" fillId="5" borderId="33" xfId="0" applyNumberFormat="1" applyFont="1" applyFill="1" applyBorder="1" applyAlignment="1">
      <alignment horizontal="right" vertical="center"/>
    </xf>
    <xf numFmtId="166" fontId="14" fillId="5" borderId="104" xfId="0" applyNumberFormat="1" applyFont="1" applyFill="1" applyBorder="1" applyAlignment="1">
      <alignment horizontal="right" vertical="center"/>
    </xf>
    <xf numFmtId="166" fontId="14" fillId="5" borderId="156" xfId="0" applyNumberFormat="1" applyFont="1" applyFill="1" applyBorder="1" applyAlignment="1">
      <alignment horizontal="right" vertical="center"/>
    </xf>
    <xf numFmtId="49" fontId="14" fillId="4" borderId="66" xfId="0" applyNumberFormat="1" applyFont="1" applyFill="1" applyBorder="1" applyAlignment="1">
      <alignment vertical="center"/>
    </xf>
    <xf numFmtId="166" fontId="14" fillId="5" borderId="20" xfId="0" applyNumberFormat="1" applyFont="1" applyFill="1" applyBorder="1" applyAlignment="1">
      <alignment horizontal="right" vertical="center"/>
    </xf>
    <xf numFmtId="166" fontId="14" fillId="5" borderId="17" xfId="0" applyNumberFormat="1" applyFont="1" applyFill="1" applyBorder="1" applyAlignment="1">
      <alignment horizontal="right" vertical="center"/>
    </xf>
    <xf numFmtId="166" fontId="14" fillId="5" borderId="155" xfId="0" applyNumberFormat="1" applyFont="1" applyFill="1" applyBorder="1" applyAlignment="1">
      <alignment horizontal="right" vertical="center"/>
    </xf>
    <xf numFmtId="0" fontId="28" fillId="0" borderId="39" xfId="0" applyFont="1" applyBorder="1"/>
    <xf numFmtId="0" fontId="29" fillId="0" borderId="39" xfId="0" applyFont="1" applyBorder="1"/>
    <xf numFmtId="0" fontId="29" fillId="0" borderId="39" xfId="0" applyFont="1" applyBorder="1" applyAlignment="1">
      <alignment horizontal="right"/>
    </xf>
    <xf numFmtId="164" fontId="14" fillId="3" borderId="0" xfId="2" applyNumberFormat="1" applyFont="1" applyFill="1" applyAlignment="1" applyProtection="1">
      <alignment vertical="center"/>
    </xf>
    <xf numFmtId="0" fontId="8" fillId="3" borderId="0" xfId="0" applyFont="1" applyFill="1" applyAlignment="1">
      <alignment horizontal="center" vertical="center"/>
    </xf>
    <xf numFmtId="0" fontId="14" fillId="3" borderId="16" xfId="0" applyFont="1" applyFill="1" applyBorder="1" applyAlignment="1">
      <alignment vertical="center"/>
    </xf>
    <xf numFmtId="164" fontId="14" fillId="3" borderId="0" xfId="0" applyNumberFormat="1" applyFont="1" applyFill="1" applyAlignment="1">
      <alignment vertical="center"/>
    </xf>
    <xf numFmtId="1" fontId="14" fillId="3" borderId="0" xfId="2" applyNumberFormat="1" applyFont="1" applyFill="1" applyAlignment="1" applyProtection="1">
      <alignment vertical="center"/>
    </xf>
    <xf numFmtId="165" fontId="14" fillId="3" borderId="0" xfId="0" applyNumberFormat="1" applyFont="1" applyFill="1" applyAlignment="1">
      <alignment vertical="center"/>
    </xf>
    <xf numFmtId="49" fontId="8" fillId="4" borderId="6" xfId="0" applyNumberFormat="1" applyFont="1" applyFill="1" applyBorder="1" applyAlignment="1">
      <alignment vertical="center"/>
    </xf>
    <xf numFmtId="49" fontId="8" fillId="4" borderId="8" xfId="0" applyNumberFormat="1" applyFont="1" applyFill="1" applyBorder="1" applyAlignment="1">
      <alignment horizontal="left" vertical="center"/>
    </xf>
    <xf numFmtId="49" fontId="8" fillId="4" borderId="71" xfId="0" applyNumberFormat="1" applyFont="1" applyFill="1" applyBorder="1" applyAlignment="1">
      <alignment vertical="center"/>
    </xf>
    <xf numFmtId="49" fontId="8" fillId="4" borderId="23" xfId="0" applyNumberFormat="1" applyFont="1" applyFill="1" applyBorder="1" applyAlignment="1">
      <alignment horizontal="left" vertical="center"/>
    </xf>
    <xf numFmtId="0" fontId="29" fillId="0" borderId="0" xfId="0" applyFont="1" applyAlignment="1">
      <alignment horizontal="right"/>
    </xf>
    <xf numFmtId="9" fontId="14" fillId="3" borderId="0" xfId="2" applyFont="1" applyFill="1" applyAlignment="1" applyProtection="1">
      <alignment vertical="center"/>
    </xf>
    <xf numFmtId="0" fontId="8" fillId="3" borderId="0" xfId="0" applyFont="1" applyFill="1" applyAlignment="1">
      <alignment vertical="center"/>
    </xf>
    <xf numFmtId="49" fontId="8" fillId="4" borderId="30" xfId="0" applyNumberFormat="1" applyFont="1" applyFill="1" applyBorder="1" applyAlignment="1">
      <alignment vertical="center"/>
    </xf>
    <xf numFmtId="49" fontId="8" fillId="4" borderId="31" xfId="0" applyNumberFormat="1" applyFont="1" applyFill="1" applyBorder="1" applyAlignment="1">
      <alignment horizontal="right" vertical="center"/>
    </xf>
    <xf numFmtId="49" fontId="8" fillId="4" borderId="32" xfId="0" applyNumberFormat="1" applyFont="1" applyFill="1" applyBorder="1" applyAlignment="1">
      <alignment horizontal="left" vertical="center"/>
    </xf>
    <xf numFmtId="165" fontId="8" fillId="5" borderId="121" xfId="0" applyNumberFormat="1" applyFont="1" applyFill="1" applyBorder="1" applyAlignment="1">
      <alignment horizontal="right" vertical="center"/>
    </xf>
    <xf numFmtId="165" fontId="8" fillId="5" borderId="137" xfId="0" applyNumberFormat="1" applyFont="1" applyFill="1" applyBorder="1" applyAlignment="1">
      <alignment horizontal="right" vertical="center"/>
    </xf>
    <xf numFmtId="165" fontId="8" fillId="5" borderId="146" xfId="0" applyNumberFormat="1" applyFont="1" applyFill="1" applyBorder="1" applyAlignment="1">
      <alignment horizontal="right" vertical="center"/>
    </xf>
    <xf numFmtId="49" fontId="8" fillId="4" borderId="34" xfId="0" applyNumberFormat="1" applyFont="1" applyFill="1" applyBorder="1" applyAlignment="1">
      <alignment vertical="center"/>
    </xf>
    <xf numFmtId="49" fontId="8" fillId="4" borderId="35" xfId="0" applyNumberFormat="1" applyFont="1" applyFill="1" applyBorder="1" applyAlignment="1">
      <alignment horizontal="left" vertical="center"/>
    </xf>
    <xf numFmtId="49" fontId="8" fillId="4" borderId="35" xfId="0" applyNumberFormat="1" applyFont="1" applyFill="1" applyBorder="1" applyAlignment="1">
      <alignment horizontal="right" vertical="center"/>
    </xf>
    <xf numFmtId="49" fontId="8" fillId="4" borderId="36" xfId="0" applyNumberFormat="1" applyFont="1" applyFill="1" applyBorder="1" applyAlignment="1">
      <alignment horizontal="left" vertical="center"/>
    </xf>
    <xf numFmtId="165" fontId="8" fillId="5" borderId="37" xfId="0" applyNumberFormat="1" applyFont="1" applyFill="1" applyBorder="1" applyAlignment="1">
      <alignment horizontal="right" vertical="center"/>
    </xf>
    <xf numFmtId="165" fontId="8" fillId="5" borderId="105" xfId="0" applyNumberFormat="1" applyFont="1" applyFill="1" applyBorder="1" applyAlignment="1">
      <alignment horizontal="right" vertical="center"/>
    </xf>
    <xf numFmtId="165" fontId="8" fillId="5" borderId="157" xfId="0" applyNumberFormat="1" applyFont="1" applyFill="1" applyBorder="1" applyAlignment="1">
      <alignment horizontal="right" vertical="center"/>
    </xf>
    <xf numFmtId="165" fontId="14" fillId="5" borderId="33" xfId="0" applyNumberFormat="1" applyFont="1" applyFill="1" applyBorder="1" applyAlignment="1">
      <alignment horizontal="right" vertical="center"/>
    </xf>
    <xf numFmtId="165" fontId="14" fillId="5" borderId="104" xfId="0" applyNumberFormat="1" applyFont="1" applyFill="1" applyBorder="1" applyAlignment="1">
      <alignment horizontal="right" vertical="center"/>
    </xf>
    <xf numFmtId="49" fontId="14" fillId="4" borderId="73" xfId="0" applyNumberFormat="1" applyFont="1" applyFill="1" applyBorder="1" applyAlignment="1">
      <alignment vertical="center"/>
    </xf>
    <xf numFmtId="49" fontId="14" fillId="4" borderId="41" xfId="0" applyNumberFormat="1" applyFont="1" applyFill="1" applyBorder="1" applyAlignment="1">
      <alignment horizontal="left" vertical="center"/>
    </xf>
    <xf numFmtId="49" fontId="14" fillId="4" borderId="41" xfId="0" applyNumberFormat="1" applyFont="1" applyFill="1" applyBorder="1" applyAlignment="1">
      <alignment horizontal="right" vertical="center"/>
    </xf>
    <xf numFmtId="49" fontId="14" fillId="4" borderId="42" xfId="0" applyNumberFormat="1" applyFont="1" applyFill="1" applyBorder="1" applyAlignment="1">
      <alignment horizontal="left" vertical="center"/>
    </xf>
    <xf numFmtId="49" fontId="14" fillId="4" borderId="72" xfId="0" applyNumberFormat="1" applyFont="1" applyFill="1" applyBorder="1" applyAlignment="1">
      <alignment vertical="center"/>
    </xf>
    <xf numFmtId="49" fontId="14" fillId="4" borderId="34" xfId="0" applyNumberFormat="1" applyFont="1" applyFill="1" applyBorder="1" applyAlignment="1">
      <alignment vertical="center"/>
    </xf>
    <xf numFmtId="0" fontId="30" fillId="0" borderId="0" xfId="0" applyFont="1" applyAlignment="1">
      <alignment horizontal="center" vertical="top"/>
    </xf>
    <xf numFmtId="165" fontId="6" fillId="5" borderId="79" xfId="0" applyNumberFormat="1" applyFont="1" applyFill="1" applyBorder="1" applyAlignment="1">
      <alignment horizontal="right" vertical="center"/>
    </xf>
    <xf numFmtId="165" fontId="6" fillId="5" borderId="106" xfId="0" applyNumberFormat="1" applyFont="1" applyFill="1" applyBorder="1" applyAlignment="1">
      <alignment horizontal="right" vertical="center"/>
    </xf>
    <xf numFmtId="165" fontId="6" fillId="5" borderId="60" xfId="0" applyNumberFormat="1" applyFont="1" applyFill="1" applyBorder="1" applyAlignment="1">
      <alignment horizontal="right" vertical="center"/>
    </xf>
    <xf numFmtId="0" fontId="0" fillId="4" borderId="57" xfId="0" applyFill="1" applyBorder="1" applyAlignment="1">
      <alignment vertical="center" textRotation="90"/>
    </xf>
    <xf numFmtId="165" fontId="6" fillId="5" borderId="24" xfId="0" applyNumberFormat="1" applyFont="1" applyFill="1" applyBorder="1" applyAlignment="1">
      <alignment horizontal="right" vertical="center"/>
    </xf>
    <xf numFmtId="165" fontId="6" fillId="5" borderId="87" xfId="0" applyNumberFormat="1" applyFont="1" applyFill="1" applyBorder="1" applyAlignment="1">
      <alignment horizontal="right" vertical="center"/>
    </xf>
    <xf numFmtId="165" fontId="6" fillId="5" borderId="153" xfId="0" applyNumberFormat="1" applyFont="1" applyFill="1" applyBorder="1" applyAlignment="1">
      <alignment horizontal="right" vertical="center"/>
    </xf>
    <xf numFmtId="165" fontId="7" fillId="5" borderId="80" xfId="0" applyNumberFormat="1" applyFont="1" applyFill="1" applyBorder="1" applyAlignment="1">
      <alignment horizontal="right" vertical="center"/>
    </xf>
    <xf numFmtId="165" fontId="7" fillId="5" borderId="108" xfId="0" applyNumberFormat="1" applyFont="1" applyFill="1" applyBorder="1" applyAlignment="1">
      <alignment horizontal="right" vertical="center"/>
    </xf>
    <xf numFmtId="165" fontId="7" fillId="5" borderId="167" xfId="0" applyNumberFormat="1" applyFont="1" applyFill="1" applyBorder="1" applyAlignment="1">
      <alignment horizontal="right" vertical="center"/>
    </xf>
    <xf numFmtId="165" fontId="7" fillId="5" borderId="157" xfId="0" applyNumberFormat="1" applyFont="1" applyFill="1" applyBorder="1" applyAlignment="1">
      <alignment horizontal="right" vertical="center"/>
    </xf>
    <xf numFmtId="0" fontId="18" fillId="4" borderId="94" xfId="0" applyFont="1" applyFill="1" applyBorder="1" applyAlignment="1">
      <alignment horizontal="center" vertical="top"/>
    </xf>
    <xf numFmtId="0" fontId="18" fillId="4" borderId="122" xfId="0" applyFont="1" applyFill="1" applyBorder="1" applyAlignment="1">
      <alignment horizontal="center" vertical="top"/>
    </xf>
    <xf numFmtId="165" fontId="6" fillId="5" borderId="90" xfId="0" applyNumberFormat="1" applyFont="1" applyFill="1" applyBorder="1" applyAlignment="1">
      <alignment horizontal="right" vertical="center"/>
    </xf>
    <xf numFmtId="165" fontId="6" fillId="5" borderId="7" xfId="0" applyNumberFormat="1" applyFont="1" applyFill="1" applyBorder="1" applyAlignment="1">
      <alignment horizontal="right" vertical="center"/>
    </xf>
    <xf numFmtId="165" fontId="7" fillId="5" borderId="81" xfId="0" applyNumberFormat="1" applyFont="1" applyFill="1" applyBorder="1" applyAlignment="1">
      <alignment horizontal="right" vertical="center"/>
    </xf>
    <xf numFmtId="165" fontId="7" fillId="5" borderId="22" xfId="0" applyNumberFormat="1" applyFont="1" applyFill="1" applyBorder="1" applyAlignment="1">
      <alignment horizontal="right" vertical="center"/>
    </xf>
    <xf numFmtId="165" fontId="7" fillId="5" borderId="0" xfId="0" applyNumberFormat="1" applyFont="1" applyFill="1" applyAlignment="1">
      <alignment horizontal="right" vertical="center"/>
    </xf>
    <xf numFmtId="165" fontId="7" fillId="5" borderId="132" xfId="0" applyNumberFormat="1" applyFont="1" applyFill="1" applyBorder="1" applyAlignment="1">
      <alignment horizontal="right" vertical="center"/>
    </xf>
    <xf numFmtId="165" fontId="7" fillId="5" borderId="133" xfId="0" applyNumberFormat="1" applyFont="1" applyFill="1" applyBorder="1" applyAlignment="1">
      <alignment horizontal="right" vertical="center"/>
    </xf>
    <xf numFmtId="165" fontId="7" fillId="5" borderId="118" xfId="0" applyNumberFormat="1" applyFont="1" applyFill="1" applyBorder="1" applyAlignment="1">
      <alignment horizontal="right" vertical="center"/>
    </xf>
    <xf numFmtId="165" fontId="6" fillId="5" borderId="91" xfId="0" applyNumberFormat="1" applyFont="1" applyFill="1" applyBorder="1" applyAlignment="1">
      <alignment horizontal="right" vertical="center"/>
    </xf>
    <xf numFmtId="165" fontId="6" fillId="5" borderId="47" xfId="0" applyNumberFormat="1" applyFont="1" applyFill="1" applyBorder="1" applyAlignment="1">
      <alignment horizontal="right" vertical="center"/>
    </xf>
    <xf numFmtId="165" fontId="7" fillId="5" borderId="85" xfId="0" applyNumberFormat="1" applyFont="1" applyFill="1" applyBorder="1" applyAlignment="1">
      <alignment horizontal="right" vertical="center"/>
    </xf>
    <xf numFmtId="165" fontId="7" fillId="5" borderId="2" xfId="0" applyNumberFormat="1" applyFont="1" applyFill="1" applyBorder="1" applyAlignment="1">
      <alignment horizontal="right" vertical="center"/>
    </xf>
    <xf numFmtId="165" fontId="7" fillId="5" borderId="100" xfId="0" applyNumberFormat="1" applyFont="1" applyFill="1" applyBorder="1" applyAlignment="1">
      <alignment horizontal="right" vertical="center"/>
    </xf>
    <xf numFmtId="165" fontId="7" fillId="5" borderId="126" xfId="0" applyNumberFormat="1" applyFont="1" applyFill="1" applyBorder="1" applyAlignment="1">
      <alignment horizontal="right" vertical="center"/>
    </xf>
    <xf numFmtId="165" fontId="7" fillId="5" borderId="135" xfId="0" applyNumberFormat="1" applyFont="1" applyFill="1" applyBorder="1" applyAlignment="1">
      <alignment horizontal="right" vertical="center"/>
    </xf>
    <xf numFmtId="165" fontId="6" fillId="5" borderId="111" xfId="0" applyNumberFormat="1" applyFont="1" applyFill="1" applyBorder="1" applyAlignment="1">
      <alignment horizontal="right" vertical="center"/>
    </xf>
    <xf numFmtId="165" fontId="6" fillId="5" borderId="127" xfId="0" applyNumberFormat="1" applyFont="1" applyFill="1" applyBorder="1" applyAlignment="1">
      <alignment horizontal="right" vertical="center"/>
    </xf>
    <xf numFmtId="165" fontId="7" fillId="5" borderId="27" xfId="0" applyNumberFormat="1" applyFont="1" applyFill="1" applyBorder="1" applyAlignment="1">
      <alignment horizontal="right" vertical="center"/>
    </xf>
    <xf numFmtId="167" fontId="6" fillId="5" borderId="49" xfId="0" applyNumberFormat="1" applyFont="1" applyFill="1" applyBorder="1" applyAlignment="1">
      <alignment horizontal="right" vertical="center"/>
    </xf>
    <xf numFmtId="167" fontId="7" fillId="5" borderId="24" xfId="0" applyNumberFormat="1" applyFont="1" applyFill="1" applyBorder="1" applyAlignment="1">
      <alignment horizontal="right" vertical="center"/>
    </xf>
    <xf numFmtId="167" fontId="14" fillId="5" borderId="101" xfId="0" applyNumberFormat="1" applyFont="1" applyFill="1" applyBorder="1" applyAlignment="1">
      <alignment horizontal="right" vertical="center"/>
    </xf>
    <xf numFmtId="164" fontId="7" fillId="3" borderId="0" xfId="2" applyNumberFormat="1" applyFont="1" applyFill="1" applyAlignment="1" applyProtection="1">
      <alignment vertical="center"/>
    </xf>
    <xf numFmtId="0" fontId="7" fillId="3" borderId="0" xfId="0" applyFont="1" applyFill="1" applyAlignment="1">
      <alignment horizontal="right" vertical="center"/>
    </xf>
    <xf numFmtId="3" fontId="7" fillId="3" borderId="0" xfId="0" applyNumberFormat="1" applyFont="1" applyFill="1" applyAlignment="1">
      <alignment vertical="center"/>
    </xf>
    <xf numFmtId="49" fontId="8" fillId="4" borderId="7" xfId="0" applyNumberFormat="1" applyFont="1" applyFill="1" applyBorder="1" applyAlignment="1">
      <alignment horizontal="left" vertical="center"/>
    </xf>
    <xf numFmtId="49" fontId="8" fillId="4" borderId="7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horizontal="right" vertical="center"/>
    </xf>
    <xf numFmtId="0" fontId="14" fillId="0" borderId="2" xfId="0" quotePrefix="1" applyFont="1" applyBorder="1" applyAlignment="1">
      <alignment vertical="center"/>
    </xf>
    <xf numFmtId="49" fontId="8" fillId="4" borderId="61" xfId="0" applyNumberFormat="1" applyFont="1" applyFill="1" applyBorder="1" applyAlignment="1">
      <alignment vertical="center"/>
    </xf>
    <xf numFmtId="49" fontId="8" fillId="4" borderId="62" xfId="0" applyNumberFormat="1" applyFont="1" applyFill="1" applyBorder="1" applyAlignment="1">
      <alignment horizontal="left" vertical="center"/>
    </xf>
    <xf numFmtId="49" fontId="8" fillId="4" borderId="62" xfId="0" applyNumberFormat="1" applyFont="1" applyFill="1" applyBorder="1" applyAlignment="1">
      <alignment horizontal="right" vertical="center"/>
    </xf>
    <xf numFmtId="49" fontId="8" fillId="4" borderId="112" xfId="0" applyNumberFormat="1" applyFont="1" applyFill="1" applyBorder="1" applyAlignment="1">
      <alignment horizontal="left" vertical="center"/>
    </xf>
    <xf numFmtId="49" fontId="27" fillId="4" borderId="31" xfId="0" applyNumberFormat="1" applyFont="1" applyFill="1" applyBorder="1" applyAlignment="1">
      <alignment vertical="center"/>
    </xf>
    <xf numFmtId="49" fontId="14" fillId="4" borderId="31" xfId="0" applyNumberFormat="1" applyFont="1" applyFill="1" applyBorder="1" applyAlignment="1">
      <alignment vertical="center"/>
    </xf>
    <xf numFmtId="49" fontId="14" fillId="4" borderId="54" xfId="0" applyNumberFormat="1" applyFont="1" applyFill="1" applyBorder="1" applyAlignment="1">
      <alignment horizontal="right" vertical="center"/>
    </xf>
    <xf numFmtId="49" fontId="14" fillId="4" borderId="55" xfId="0" applyNumberFormat="1" applyFont="1" applyFill="1" applyBorder="1" applyAlignment="1">
      <alignment horizontal="left" vertical="center"/>
    </xf>
    <xf numFmtId="49" fontId="27" fillId="4" borderId="35" xfId="0" applyNumberFormat="1" applyFont="1" applyFill="1" applyBorder="1" applyAlignment="1">
      <alignment vertical="center"/>
    </xf>
    <xf numFmtId="49" fontId="14" fillId="4" borderId="35" xfId="0" applyNumberFormat="1" applyFont="1" applyFill="1" applyBorder="1" applyAlignment="1">
      <alignment vertical="center"/>
    </xf>
    <xf numFmtId="165" fontId="7" fillId="5" borderId="5" xfId="0" applyNumberFormat="1" applyFont="1" applyFill="1" applyBorder="1" applyAlignment="1">
      <alignment horizontal="right" vertical="center"/>
    </xf>
    <xf numFmtId="165" fontId="7" fillId="5" borderId="160" xfId="0" applyNumberFormat="1" applyFont="1" applyFill="1" applyBorder="1" applyAlignment="1">
      <alignment horizontal="right" vertical="center"/>
    </xf>
    <xf numFmtId="49" fontId="6" fillId="6" borderId="79" xfId="1" applyNumberFormat="1" applyFont="1" applyFill="1" applyBorder="1" applyAlignment="1">
      <alignment horizontal="centerContinuous" vertical="center"/>
    </xf>
    <xf numFmtId="49" fontId="6" fillId="6" borderId="113" xfId="1" applyNumberFormat="1" applyFont="1" applyFill="1" applyBorder="1" applyAlignment="1">
      <alignment horizontal="centerContinuous" vertical="center"/>
    </xf>
    <xf numFmtId="167" fontId="14" fillId="5" borderId="133" xfId="0" applyNumberFormat="1" applyFont="1" applyFill="1" applyBorder="1" applyAlignment="1">
      <alignment horizontal="right" vertical="center"/>
    </xf>
    <xf numFmtId="167" fontId="14" fillId="5" borderId="0" xfId="0" applyNumberFormat="1" applyFont="1" applyFill="1" applyAlignment="1">
      <alignment horizontal="right" vertical="center"/>
    </xf>
    <xf numFmtId="167" fontId="14" fillId="5" borderId="132" xfId="0" applyNumberFormat="1" applyFont="1" applyFill="1" applyBorder="1" applyAlignment="1">
      <alignment horizontal="right" vertical="center"/>
    </xf>
    <xf numFmtId="167" fontId="14" fillId="5" borderId="118" xfId="0" applyNumberFormat="1" applyFont="1" applyFill="1" applyBorder="1" applyAlignment="1">
      <alignment horizontal="right" vertical="center"/>
    </xf>
    <xf numFmtId="167" fontId="14" fillId="5" borderId="5" xfId="0" applyNumberFormat="1" applyFont="1" applyFill="1" applyBorder="1" applyAlignment="1">
      <alignment horizontal="right" vertical="center"/>
    </xf>
    <xf numFmtId="49" fontId="6" fillId="4" borderId="46" xfId="0" applyNumberFormat="1" applyFont="1" applyFill="1" applyBorder="1" applyAlignment="1" applyProtection="1">
      <alignment vertical="center"/>
      <protection locked="0"/>
    </xf>
    <xf numFmtId="49" fontId="6" fillId="4" borderId="47" xfId="0" applyNumberFormat="1" applyFont="1" applyFill="1" applyBorder="1" applyAlignment="1" applyProtection="1">
      <alignment horizontal="left" vertical="center"/>
      <protection locked="0"/>
    </xf>
    <xf numFmtId="49" fontId="6" fillId="4" borderId="10" xfId="0" applyNumberFormat="1" applyFont="1" applyFill="1" applyBorder="1" applyAlignment="1" applyProtection="1">
      <alignment vertical="center"/>
      <protection locked="0"/>
    </xf>
    <xf numFmtId="49" fontId="7" fillId="4" borderId="22" xfId="0" applyNumberFormat="1" applyFont="1" applyFill="1" applyBorder="1" applyAlignment="1" applyProtection="1">
      <alignment horizontal="left" vertical="center"/>
      <protection locked="0"/>
    </xf>
    <xf numFmtId="49" fontId="7" fillId="4" borderId="22" xfId="0" applyNumberFormat="1" applyFont="1" applyFill="1" applyBorder="1" applyAlignment="1" applyProtection="1">
      <alignment horizontal="right" vertical="center"/>
      <protection locked="0"/>
    </xf>
    <xf numFmtId="49" fontId="7" fillId="4" borderId="23" xfId="0" applyNumberFormat="1" applyFont="1" applyFill="1" applyBorder="1" applyAlignment="1" applyProtection="1">
      <alignment horizontal="left" vertical="center"/>
      <protection locked="0"/>
    </xf>
    <xf numFmtId="49" fontId="6" fillId="4" borderId="16" xfId="0" applyNumberFormat="1" applyFont="1" applyFill="1" applyBorder="1" applyAlignment="1" applyProtection="1">
      <alignment vertical="center"/>
      <protection locked="0"/>
    </xf>
    <xf numFmtId="49" fontId="7" fillId="4" borderId="16" xfId="0" applyNumberFormat="1" applyFont="1" applyFill="1" applyBorder="1" applyAlignment="1" applyProtection="1">
      <alignment vertical="center"/>
      <protection locked="0"/>
    </xf>
    <xf numFmtId="49" fontId="7" fillId="4" borderId="64" xfId="0" applyNumberFormat="1" applyFont="1" applyFill="1" applyBorder="1" applyAlignment="1" applyProtection="1">
      <alignment horizontal="left" vertical="center"/>
      <protection locked="0"/>
    </xf>
    <xf numFmtId="49" fontId="7" fillId="4" borderId="64" xfId="0" applyNumberFormat="1" applyFont="1" applyFill="1" applyBorder="1" applyAlignment="1" applyProtection="1">
      <alignment horizontal="right" vertical="center"/>
      <protection locked="0"/>
    </xf>
    <xf numFmtId="49" fontId="7" fillId="4" borderId="65" xfId="0" applyNumberFormat="1" applyFont="1" applyFill="1" applyBorder="1" applyAlignment="1" applyProtection="1">
      <alignment horizontal="left" vertical="center"/>
      <protection locked="0"/>
    </xf>
    <xf numFmtId="49" fontId="7" fillId="4" borderId="41" xfId="0" applyNumberFormat="1" applyFont="1" applyFill="1" applyBorder="1" applyAlignment="1" applyProtection="1">
      <alignment horizontal="left" vertical="center"/>
      <protection locked="0"/>
    </xf>
    <xf numFmtId="49" fontId="7" fillId="4" borderId="41" xfId="0" applyNumberFormat="1" applyFont="1" applyFill="1" applyBorder="1" applyAlignment="1" applyProtection="1">
      <alignment horizontal="right" vertical="center"/>
      <protection locked="0"/>
    </xf>
    <xf numFmtId="49" fontId="7" fillId="4" borderId="42" xfId="0" applyNumberFormat="1" applyFont="1" applyFill="1" applyBorder="1" applyAlignment="1" applyProtection="1">
      <alignment horizontal="left" vertical="center"/>
      <protection locked="0"/>
    </xf>
    <xf numFmtId="49" fontId="7" fillId="4" borderId="22" xfId="0" applyNumberFormat="1" applyFont="1" applyFill="1" applyBorder="1" applyAlignment="1" applyProtection="1">
      <alignment vertical="center"/>
      <protection locked="0"/>
    </xf>
    <xf numFmtId="49" fontId="7" fillId="4" borderId="23" xfId="0" applyNumberFormat="1" applyFont="1" applyFill="1" applyBorder="1" applyAlignment="1" applyProtection="1">
      <alignment vertical="center"/>
      <protection locked="0"/>
    </xf>
    <xf numFmtId="49" fontId="7" fillId="4" borderId="52" xfId="0" applyNumberFormat="1" applyFont="1" applyFill="1" applyBorder="1" applyAlignment="1" applyProtection="1">
      <alignment horizontal="left" vertical="center"/>
      <protection locked="0"/>
    </xf>
    <xf numFmtId="49" fontId="7" fillId="4" borderId="25" xfId="0" applyNumberFormat="1" applyFont="1" applyFill="1" applyBorder="1" applyAlignment="1" applyProtection="1">
      <alignment vertical="center"/>
      <protection locked="0"/>
    </xf>
    <xf numFmtId="49" fontId="7" fillId="4" borderId="2" xfId="0" applyNumberFormat="1" applyFont="1" applyFill="1" applyBorder="1" applyAlignment="1" applyProtection="1">
      <alignment horizontal="left" vertical="center"/>
      <protection locked="0"/>
    </xf>
    <xf numFmtId="49" fontId="7" fillId="4" borderId="2" xfId="0" applyNumberFormat="1" applyFont="1" applyFill="1" applyBorder="1" applyAlignment="1" applyProtection="1">
      <alignment horizontal="right" vertical="center"/>
      <protection locked="0"/>
    </xf>
    <xf numFmtId="49" fontId="7" fillId="4" borderId="169" xfId="0" applyNumberFormat="1" applyFont="1" applyFill="1" applyBorder="1" applyAlignment="1" applyProtection="1">
      <alignment horizontal="left" vertical="center"/>
      <protection locked="0"/>
    </xf>
    <xf numFmtId="49" fontId="6" fillId="4" borderId="111" xfId="0" applyNumberFormat="1" applyFont="1" applyFill="1" applyBorder="1" applyAlignment="1" applyProtection="1">
      <alignment horizontal="right" vertical="center"/>
      <protection locked="0"/>
    </xf>
    <xf numFmtId="49" fontId="6" fillId="4" borderId="170" xfId="0" applyNumberFormat="1" applyFont="1" applyFill="1" applyBorder="1" applyAlignment="1" applyProtection="1">
      <alignment horizontal="left" vertical="center"/>
      <protection locked="0"/>
    </xf>
    <xf numFmtId="167" fontId="8" fillId="5" borderId="127" xfId="0" applyNumberFormat="1" applyFont="1" applyFill="1" applyBorder="1" applyAlignment="1">
      <alignment horizontal="right" vertical="center"/>
    </xf>
    <xf numFmtId="167" fontId="8" fillId="5" borderId="111" xfId="0" applyNumberFormat="1" applyFont="1" applyFill="1" applyBorder="1" applyAlignment="1">
      <alignment horizontal="right" vertical="center"/>
    </xf>
    <xf numFmtId="167" fontId="8" fillId="5" borderId="123" xfId="0" applyNumberFormat="1" applyFont="1" applyFill="1" applyBorder="1" applyAlignment="1">
      <alignment horizontal="right" vertical="center"/>
    </xf>
    <xf numFmtId="167" fontId="8" fillId="5" borderId="110" xfId="0" applyNumberFormat="1" applyFont="1" applyFill="1" applyBorder="1" applyAlignment="1">
      <alignment horizontal="right" vertical="center"/>
    </xf>
    <xf numFmtId="167" fontId="8" fillId="5" borderId="161" xfId="0" applyNumberFormat="1" applyFont="1" applyFill="1" applyBorder="1" applyAlignment="1">
      <alignment horizontal="right" vertical="center"/>
    </xf>
    <xf numFmtId="167" fontId="14" fillId="5" borderId="54" xfId="0" applyNumberFormat="1" applyFont="1" applyFill="1" applyBorder="1" applyAlignment="1">
      <alignment horizontal="right" vertical="center"/>
    </xf>
    <xf numFmtId="167" fontId="14" fillId="5" borderId="98" xfId="0" applyNumberFormat="1" applyFont="1" applyFill="1" applyBorder="1" applyAlignment="1">
      <alignment horizontal="right" vertical="center"/>
    </xf>
    <xf numFmtId="167" fontId="14" fillId="5" borderId="116" xfId="0" applyNumberFormat="1" applyFont="1" applyFill="1" applyBorder="1" applyAlignment="1">
      <alignment horizontal="right" vertical="center"/>
    </xf>
    <xf numFmtId="167" fontId="14" fillId="5" borderId="53" xfId="0" applyNumberFormat="1" applyFont="1" applyFill="1" applyBorder="1" applyAlignment="1">
      <alignment horizontal="right" vertical="center"/>
    </xf>
    <xf numFmtId="167" fontId="14" fillId="5" borderId="154" xfId="0" applyNumberFormat="1" applyFont="1" applyFill="1" applyBorder="1" applyAlignment="1">
      <alignment horizontal="right" vertical="center"/>
    </xf>
    <xf numFmtId="167" fontId="14" fillId="5" borderId="126" xfId="0" applyNumberFormat="1" applyFont="1" applyFill="1" applyBorder="1" applyAlignment="1">
      <alignment horizontal="right" vertical="center"/>
    </xf>
    <xf numFmtId="167" fontId="14" fillId="5" borderId="2" xfId="0" applyNumberFormat="1" applyFont="1" applyFill="1" applyBorder="1" applyAlignment="1">
      <alignment horizontal="right" vertical="center"/>
    </xf>
    <xf numFmtId="167" fontId="14" fillId="5" borderId="100" xfId="0" applyNumberFormat="1" applyFont="1" applyFill="1" applyBorder="1" applyAlignment="1">
      <alignment horizontal="right" vertical="center"/>
    </xf>
    <xf numFmtId="167" fontId="14" fillId="5" borderId="135" xfId="0" applyNumberFormat="1" applyFont="1" applyFill="1" applyBorder="1" applyAlignment="1">
      <alignment horizontal="right" vertical="center"/>
    </xf>
    <xf numFmtId="167" fontId="14" fillId="5" borderId="160" xfId="0" applyNumberFormat="1" applyFont="1" applyFill="1" applyBorder="1" applyAlignment="1">
      <alignment horizontal="right" vertical="center"/>
    </xf>
    <xf numFmtId="167" fontId="7" fillId="5" borderId="107" xfId="0" applyNumberFormat="1" applyFont="1" applyFill="1" applyBorder="1" applyAlignment="1">
      <alignment horizontal="right" vertical="center"/>
    </xf>
    <xf numFmtId="167" fontId="6" fillId="5" borderId="164" xfId="0" applyNumberFormat="1" applyFont="1" applyFill="1" applyBorder="1" applyAlignment="1">
      <alignment horizontal="right" vertical="center"/>
    </xf>
    <xf numFmtId="167" fontId="7" fillId="5" borderId="153" xfId="0" applyNumberFormat="1" applyFont="1" applyFill="1" applyBorder="1" applyAlignment="1">
      <alignment horizontal="right" vertical="center"/>
    </xf>
    <xf numFmtId="167" fontId="7" fillId="5" borderId="14" xfId="0" applyNumberFormat="1" applyFont="1" applyFill="1" applyBorder="1" applyAlignment="1">
      <alignment horizontal="right" vertical="center"/>
    </xf>
    <xf numFmtId="167" fontId="7" fillId="5" borderId="162" xfId="0" applyNumberFormat="1" applyFont="1" applyFill="1" applyBorder="1" applyAlignment="1">
      <alignment horizontal="right" vertical="center"/>
    </xf>
    <xf numFmtId="167" fontId="7" fillId="5" borderId="20" xfId="0" applyNumberFormat="1" applyFont="1" applyFill="1" applyBorder="1" applyAlignment="1">
      <alignment horizontal="right" vertical="center"/>
    </xf>
    <xf numFmtId="167" fontId="7" fillId="5" borderId="155" xfId="0" applyNumberFormat="1" applyFont="1" applyFill="1" applyBorder="1" applyAlignment="1">
      <alignment horizontal="right" vertical="center"/>
    </xf>
    <xf numFmtId="167" fontId="7" fillId="5" borderId="97" xfId="0" applyNumberFormat="1" applyFont="1" applyFill="1" applyBorder="1" applyAlignment="1">
      <alignment horizontal="right" vertical="center"/>
    </xf>
    <xf numFmtId="167" fontId="7" fillId="5" borderId="158" xfId="0" applyNumberFormat="1" applyFont="1" applyFill="1" applyBorder="1" applyAlignment="1">
      <alignment horizontal="right" vertical="center"/>
    </xf>
    <xf numFmtId="167" fontId="7" fillId="5" borderId="43" xfId="0" applyNumberFormat="1" applyFont="1" applyFill="1" applyBorder="1" applyAlignment="1">
      <alignment horizontal="right" vertical="center"/>
    </xf>
    <xf numFmtId="167" fontId="7" fillId="5" borderId="159" xfId="0" applyNumberFormat="1" applyFont="1" applyFill="1" applyBorder="1" applyAlignment="1">
      <alignment horizontal="right" vertical="center"/>
    </xf>
    <xf numFmtId="167" fontId="7" fillId="5" borderId="132" xfId="0" applyNumberFormat="1" applyFont="1" applyFill="1" applyBorder="1" applyAlignment="1">
      <alignment horizontal="right" vertical="center"/>
    </xf>
    <xf numFmtId="167" fontId="7" fillId="5" borderId="118" xfId="0" applyNumberFormat="1" applyFont="1" applyFill="1" applyBorder="1" applyAlignment="1">
      <alignment horizontal="right" vertical="center"/>
    </xf>
    <xf numFmtId="167" fontId="7" fillId="5" borderId="5" xfId="0" applyNumberFormat="1" applyFont="1" applyFill="1" applyBorder="1" applyAlignment="1">
      <alignment horizontal="right" vertical="center"/>
    </xf>
    <xf numFmtId="167" fontId="7" fillId="5" borderId="100" xfId="0" applyNumberFormat="1" applyFont="1" applyFill="1" applyBorder="1" applyAlignment="1">
      <alignment horizontal="right" vertical="center"/>
    </xf>
    <xf numFmtId="167" fontId="7" fillId="5" borderId="135" xfId="0" applyNumberFormat="1" applyFont="1" applyFill="1" applyBorder="1" applyAlignment="1">
      <alignment horizontal="right" vertical="center"/>
    </xf>
    <xf numFmtId="167" fontId="7" fillId="5" borderId="160" xfId="0" applyNumberFormat="1" applyFont="1" applyFill="1" applyBorder="1" applyAlignment="1">
      <alignment horizontal="right" vertical="center"/>
    </xf>
    <xf numFmtId="167" fontId="6" fillId="5" borderId="110" xfId="0" applyNumberFormat="1" applyFont="1" applyFill="1" applyBorder="1" applyAlignment="1">
      <alignment horizontal="right" vertical="center"/>
    </xf>
    <xf numFmtId="167" fontId="6" fillId="5" borderId="123" xfId="0" applyNumberFormat="1" applyFont="1" applyFill="1" applyBorder="1" applyAlignment="1">
      <alignment horizontal="right" vertical="center"/>
    </xf>
    <xf numFmtId="167" fontId="6" fillId="5" borderId="161" xfId="0" applyNumberFormat="1" applyFont="1" applyFill="1" applyBorder="1" applyAlignment="1">
      <alignment horizontal="right" vertical="center"/>
    </xf>
    <xf numFmtId="167" fontId="7" fillId="5" borderId="109" xfId="0" applyNumberFormat="1" applyFont="1" applyFill="1" applyBorder="1" applyAlignment="1">
      <alignment horizontal="right" vertical="center"/>
    </xf>
    <xf numFmtId="167" fontId="7" fillId="5" borderId="124" xfId="0" applyNumberFormat="1" applyFont="1" applyFill="1" applyBorder="1" applyAlignment="1">
      <alignment horizontal="right" vertical="center"/>
    </xf>
    <xf numFmtId="167" fontId="7" fillId="5" borderId="165" xfId="0" applyNumberFormat="1" applyFont="1" applyFill="1" applyBorder="1" applyAlignment="1">
      <alignment horizontal="right" vertical="center"/>
    </xf>
    <xf numFmtId="49" fontId="7" fillId="4" borderId="113" xfId="0" applyNumberFormat="1" applyFont="1" applyFill="1" applyBorder="1" applyAlignment="1">
      <alignment horizontal="centerContinuous" vertical="center"/>
    </xf>
    <xf numFmtId="165" fontId="6" fillId="5" borderId="137" xfId="0" applyNumberFormat="1" applyFont="1" applyFill="1" applyBorder="1" applyAlignment="1">
      <alignment horizontal="right" vertical="center"/>
    </xf>
    <xf numFmtId="165" fontId="6" fillId="5" borderId="37" xfId="0" applyNumberFormat="1" applyFont="1" applyFill="1" applyBorder="1" applyAlignment="1">
      <alignment horizontal="right" vertical="center"/>
    </xf>
    <xf numFmtId="0" fontId="15" fillId="0" borderId="0" xfId="0" applyFont="1" applyAlignment="1" applyProtection="1">
      <alignment horizontal="left" vertical="top" wrapText="1"/>
      <protection locked="0"/>
    </xf>
    <xf numFmtId="165" fontId="8" fillId="7" borderId="90" xfId="0" applyNumberFormat="1" applyFont="1" applyFill="1" applyBorder="1" applyAlignment="1">
      <alignment horizontal="right" vertical="center"/>
    </xf>
    <xf numFmtId="165" fontId="8" fillId="7" borderId="7" xfId="0" applyNumberFormat="1" applyFont="1" applyFill="1" applyBorder="1" applyAlignment="1">
      <alignment horizontal="right" vertical="center"/>
    </xf>
    <xf numFmtId="165" fontId="8" fillId="7" borderId="9" xfId="0" applyNumberFormat="1" applyFont="1" applyFill="1" applyBorder="1" applyAlignment="1">
      <alignment horizontal="right" vertical="center"/>
    </xf>
    <xf numFmtId="165" fontId="8" fillId="7" borderId="86" xfId="0" applyNumberFormat="1" applyFont="1" applyFill="1" applyBorder="1" applyAlignment="1">
      <alignment horizontal="right" vertical="center"/>
    </xf>
    <xf numFmtId="165" fontId="8" fillId="7" borderId="152" xfId="0" applyNumberFormat="1" applyFont="1" applyFill="1" applyBorder="1" applyAlignment="1">
      <alignment horizontal="right" vertical="center"/>
    </xf>
    <xf numFmtId="165" fontId="14" fillId="7" borderId="81" xfId="0" applyNumberFormat="1" applyFont="1" applyFill="1" applyBorder="1" applyAlignment="1">
      <alignment horizontal="right" vertical="center"/>
    </xf>
    <xf numFmtId="165" fontId="14" fillId="7" borderId="22" xfId="0" applyNumberFormat="1" applyFont="1" applyFill="1" applyBorder="1" applyAlignment="1">
      <alignment horizontal="right" vertical="center"/>
    </xf>
    <xf numFmtId="165" fontId="14" fillId="7" borderId="24" xfId="0" applyNumberFormat="1" applyFont="1" applyFill="1" applyBorder="1" applyAlignment="1">
      <alignment horizontal="right" vertical="center"/>
    </xf>
    <xf numFmtId="165" fontId="14" fillId="7" borderId="87" xfId="0" applyNumberFormat="1" applyFont="1" applyFill="1" applyBorder="1" applyAlignment="1">
      <alignment horizontal="right" vertical="center"/>
    </xf>
    <xf numFmtId="165" fontId="14" fillId="7" borderId="153" xfId="0" applyNumberFormat="1" applyFont="1" applyFill="1" applyBorder="1" applyAlignment="1">
      <alignment horizontal="right" vertical="center"/>
    </xf>
    <xf numFmtId="165" fontId="14" fillId="7" borderId="133" xfId="0" applyNumberFormat="1" applyFont="1" applyFill="1" applyBorder="1" applyAlignment="1">
      <alignment horizontal="right" vertical="center"/>
    </xf>
    <xf numFmtId="165" fontId="14" fillId="7" borderId="0" xfId="0" applyNumberFormat="1" applyFont="1" applyFill="1" applyAlignment="1">
      <alignment horizontal="right" vertical="center"/>
    </xf>
    <xf numFmtId="165" fontId="14" fillId="7" borderId="132" xfId="0" applyNumberFormat="1" applyFont="1" applyFill="1" applyBorder="1" applyAlignment="1">
      <alignment horizontal="right" vertical="center"/>
    </xf>
    <xf numFmtId="165" fontId="14" fillId="7" borderId="118" xfId="0" applyNumberFormat="1" applyFont="1" applyFill="1" applyBorder="1" applyAlignment="1">
      <alignment horizontal="right" vertical="center"/>
    </xf>
    <xf numFmtId="165" fontId="14" fillId="7" borderId="5" xfId="0" applyNumberFormat="1" applyFont="1" applyFill="1" applyBorder="1" applyAlignment="1">
      <alignment horizontal="right" vertical="center"/>
    </xf>
    <xf numFmtId="165" fontId="8" fillId="7" borderId="91" xfId="0" applyNumberFormat="1" applyFont="1" applyFill="1" applyBorder="1" applyAlignment="1">
      <alignment horizontal="right" vertical="center"/>
    </xf>
    <xf numFmtId="165" fontId="8" fillId="7" borderId="47" xfId="0" applyNumberFormat="1" applyFont="1" applyFill="1" applyBorder="1" applyAlignment="1">
      <alignment horizontal="right" vertical="center"/>
    </xf>
    <xf numFmtId="165" fontId="8" fillId="7" borderId="49" xfId="0" applyNumberFormat="1" applyFont="1" applyFill="1" applyBorder="1" applyAlignment="1">
      <alignment horizontal="right" vertical="center"/>
    </xf>
    <xf numFmtId="165" fontId="8" fillId="7" borderId="89" xfId="0" applyNumberFormat="1" applyFont="1" applyFill="1" applyBorder="1" applyAlignment="1">
      <alignment horizontal="right" vertical="center"/>
    </xf>
    <xf numFmtId="165" fontId="8" fillId="7" borderId="164" xfId="0" applyNumberFormat="1" applyFont="1" applyFill="1" applyBorder="1" applyAlignment="1">
      <alignment horizontal="right" vertical="center"/>
    </xf>
    <xf numFmtId="165" fontId="14" fillId="7" borderId="126" xfId="0" applyNumberFormat="1" applyFont="1" applyFill="1" applyBorder="1" applyAlignment="1">
      <alignment horizontal="right" vertical="center"/>
    </xf>
    <xf numFmtId="165" fontId="14" fillId="7" borderId="2" xfId="0" applyNumberFormat="1" applyFont="1" applyFill="1" applyBorder="1" applyAlignment="1">
      <alignment horizontal="right" vertical="center"/>
    </xf>
    <xf numFmtId="165" fontId="14" fillId="7" borderId="100" xfId="0" applyNumberFormat="1" applyFont="1" applyFill="1" applyBorder="1" applyAlignment="1">
      <alignment horizontal="right" vertical="center"/>
    </xf>
    <xf numFmtId="165" fontId="14" fillId="7" borderId="135" xfId="0" applyNumberFormat="1" applyFont="1" applyFill="1" applyBorder="1" applyAlignment="1">
      <alignment horizontal="right" vertical="center"/>
    </xf>
    <xf numFmtId="165" fontId="14" fillId="7" borderId="160" xfId="0" applyNumberFormat="1" applyFont="1" applyFill="1" applyBorder="1" applyAlignment="1">
      <alignment horizontal="right" vertical="center"/>
    </xf>
    <xf numFmtId="165" fontId="8" fillId="7" borderId="127" xfId="0" applyNumberFormat="1" applyFont="1" applyFill="1" applyBorder="1" applyAlignment="1">
      <alignment horizontal="right" vertical="center"/>
    </xf>
    <xf numFmtId="165" fontId="8" fillId="7" borderId="111" xfId="0" applyNumberFormat="1" applyFont="1" applyFill="1" applyBorder="1" applyAlignment="1">
      <alignment horizontal="right" vertical="center"/>
    </xf>
    <xf numFmtId="165" fontId="8" fillId="7" borderId="123" xfId="0" applyNumberFormat="1" applyFont="1" applyFill="1" applyBorder="1" applyAlignment="1">
      <alignment horizontal="right" vertical="center"/>
    </xf>
    <xf numFmtId="165" fontId="8" fillId="7" borderId="110" xfId="0" applyNumberFormat="1" applyFont="1" applyFill="1" applyBorder="1" applyAlignment="1">
      <alignment horizontal="right" vertical="center"/>
    </xf>
    <xf numFmtId="165" fontId="8" fillId="7" borderId="161" xfId="0" applyNumberFormat="1" applyFont="1" applyFill="1" applyBorder="1" applyAlignment="1">
      <alignment horizontal="right" vertical="center"/>
    </xf>
    <xf numFmtId="165" fontId="14" fillId="7" borderId="85" xfId="0" applyNumberFormat="1" applyFont="1" applyFill="1" applyBorder="1" applyAlignment="1">
      <alignment horizontal="right" vertical="center"/>
    </xf>
    <xf numFmtId="165" fontId="14" fillId="7" borderId="27" xfId="0" applyNumberFormat="1" applyFont="1" applyFill="1" applyBorder="1" applyAlignment="1">
      <alignment horizontal="right" vertical="center"/>
    </xf>
    <xf numFmtId="165" fontId="14" fillId="7" borderId="29" xfId="0" applyNumberFormat="1" applyFont="1" applyFill="1" applyBorder="1" applyAlignment="1">
      <alignment horizontal="right" vertical="center"/>
    </xf>
    <xf numFmtId="165" fontId="14" fillId="7" borderId="88" xfId="0" applyNumberFormat="1" applyFont="1" applyFill="1" applyBorder="1" applyAlignment="1">
      <alignment horizontal="right" vertical="center"/>
    </xf>
    <xf numFmtId="165" fontId="14" fillId="7" borderId="163" xfId="0" applyNumberFormat="1" applyFont="1" applyFill="1" applyBorder="1" applyAlignment="1">
      <alignment horizontal="right" vertical="center"/>
    </xf>
    <xf numFmtId="49" fontId="6" fillId="8" borderId="61" xfId="0" applyNumberFormat="1" applyFont="1" applyFill="1" applyBorder="1" applyAlignment="1">
      <alignment horizontal="centerContinuous" vertical="center"/>
    </xf>
    <xf numFmtId="49" fontId="6" fillId="8" borderId="62" xfId="0" applyNumberFormat="1" applyFont="1" applyFill="1" applyBorder="1" applyAlignment="1">
      <alignment horizontal="centerContinuous" vertical="center"/>
    </xf>
    <xf numFmtId="49" fontId="6" fillId="9" borderId="125" xfId="0" applyNumberFormat="1" applyFont="1" applyFill="1" applyBorder="1" applyAlignment="1">
      <alignment horizontal="centerContinuous" vertical="center"/>
    </xf>
    <xf numFmtId="49" fontId="6" fillId="9" borderId="62" xfId="0" applyNumberFormat="1" applyFont="1" applyFill="1" applyBorder="1" applyAlignment="1">
      <alignment horizontal="centerContinuous" vertical="center"/>
    </xf>
    <xf numFmtId="49" fontId="6" fillId="9" borderId="113" xfId="0" applyNumberFormat="1" applyFont="1" applyFill="1" applyBorder="1" applyAlignment="1">
      <alignment horizontal="centerContinuous" vertical="center"/>
    </xf>
    <xf numFmtId="49" fontId="6" fillId="9" borderId="114" xfId="0" applyNumberFormat="1" applyFont="1" applyFill="1" applyBorder="1" applyAlignment="1">
      <alignment horizontal="centerContinuous" vertical="center"/>
    </xf>
    <xf numFmtId="49" fontId="6" fillId="9" borderId="63" xfId="0" applyNumberFormat="1" applyFont="1" applyFill="1" applyBorder="1" applyAlignment="1">
      <alignment horizontal="centerContinuous" vertical="center"/>
    </xf>
    <xf numFmtId="0" fontId="31" fillId="0" borderId="39" xfId="0" applyFont="1" applyBorder="1"/>
    <xf numFmtId="0" fontId="31" fillId="0" borderId="0" xfId="1" applyFont="1" applyAlignment="1">
      <alignment horizontal="right"/>
    </xf>
    <xf numFmtId="0" fontId="32" fillId="0" borderId="0" xfId="1" applyFont="1" applyAlignment="1">
      <alignment horizontal="center" vertical="top"/>
    </xf>
    <xf numFmtId="168" fontId="6" fillId="5" borderId="156" xfId="0" applyNumberFormat="1" applyFont="1" applyFill="1" applyBorder="1" applyAlignment="1">
      <alignment horizontal="right" vertical="center"/>
    </xf>
    <xf numFmtId="168" fontId="7" fillId="5" borderId="157" xfId="0" applyNumberFormat="1" applyFont="1" applyFill="1" applyBorder="1" applyAlignment="1">
      <alignment horizontal="right" vertical="center"/>
    </xf>
    <xf numFmtId="167" fontId="7" fillId="5" borderId="156" xfId="0" applyNumberFormat="1" applyFont="1" applyFill="1" applyBorder="1" applyAlignment="1">
      <alignment horizontal="right" vertical="center"/>
    </xf>
    <xf numFmtId="166" fontId="7" fillId="5" borderId="157" xfId="0" applyNumberFormat="1" applyFont="1" applyFill="1" applyBorder="1" applyAlignment="1">
      <alignment horizontal="right" vertical="center"/>
    </xf>
    <xf numFmtId="165" fontId="14" fillId="5" borderId="115" xfId="0" applyNumberFormat="1" applyFont="1" applyFill="1" applyBorder="1" applyAlignment="1">
      <alignment horizontal="right" vertical="center"/>
    </xf>
    <xf numFmtId="165" fontId="7" fillId="5" borderId="82" xfId="0" applyNumberFormat="1" applyFont="1" applyFill="1" applyBorder="1" applyAlignment="1">
      <alignment horizontal="right" vertical="center"/>
    </xf>
    <xf numFmtId="165" fontId="7" fillId="5" borderId="83" xfId="0" applyNumberFormat="1" applyFont="1" applyFill="1" applyBorder="1" applyAlignment="1">
      <alignment horizontal="right" vertical="center"/>
    </xf>
    <xf numFmtId="165" fontId="7" fillId="5" borderId="117" xfId="0" applyNumberFormat="1" applyFont="1" applyFill="1" applyBorder="1" applyAlignment="1">
      <alignment horizontal="right" vertical="center"/>
    </xf>
    <xf numFmtId="165" fontId="7" fillId="5" borderId="115" xfId="0" applyNumberFormat="1" applyFont="1" applyFill="1" applyBorder="1" applyAlignment="1">
      <alignment horizontal="right" vertical="center"/>
    </xf>
    <xf numFmtId="0" fontId="33" fillId="2" borderId="0" xfId="0" applyFont="1" applyFill="1" applyAlignment="1" applyProtection="1">
      <alignment horizontal="left" vertical="center"/>
      <protection hidden="1"/>
    </xf>
    <xf numFmtId="0" fontId="6" fillId="4" borderId="137" xfId="0" applyFont="1" applyFill="1" applyBorder="1" applyAlignment="1">
      <alignment horizontal="center"/>
    </xf>
    <xf numFmtId="0" fontId="6" fillId="4" borderId="132" xfId="0" applyFont="1" applyFill="1" applyBorder="1" applyAlignment="1">
      <alignment horizontal="center"/>
    </xf>
    <xf numFmtId="0" fontId="6" fillId="4" borderId="146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20" xfId="0" applyFont="1" applyFill="1" applyBorder="1" applyAlignment="1">
      <alignment horizontal="center"/>
    </xf>
    <xf numFmtId="0" fontId="6" fillId="4" borderId="119" xfId="0" applyFont="1" applyFill="1" applyBorder="1" applyAlignment="1">
      <alignment horizontal="center"/>
    </xf>
    <xf numFmtId="0" fontId="6" fillId="4" borderId="142" xfId="0" applyFont="1" applyFill="1" applyBorder="1" applyAlignment="1">
      <alignment horizontal="center"/>
    </xf>
    <xf numFmtId="0" fontId="6" fillId="4" borderId="143" xfId="0" applyFont="1" applyFill="1" applyBorder="1" applyAlignment="1">
      <alignment horizontal="center"/>
    </xf>
    <xf numFmtId="49" fontId="10" fillId="4" borderId="144" xfId="0" applyNumberFormat="1" applyFont="1" applyFill="1" applyBorder="1" applyAlignment="1">
      <alignment horizontal="center" vertical="center" textRotation="90" shrinkToFit="1"/>
    </xf>
    <xf numFmtId="49" fontId="10" fillId="4" borderId="145" xfId="0" applyNumberFormat="1" applyFont="1" applyFill="1" applyBorder="1" applyAlignment="1">
      <alignment horizontal="center" vertical="center" textRotation="90" shrinkToFit="1"/>
    </xf>
    <xf numFmtId="49" fontId="10" fillId="4" borderId="136" xfId="0" applyNumberFormat="1" applyFont="1" applyFill="1" applyBorder="1" applyAlignment="1">
      <alignment horizontal="center" textRotation="90" shrinkToFit="1"/>
    </xf>
    <xf numFmtId="0" fontId="0" fillId="4" borderId="136" xfId="0" applyFill="1" applyBorder="1" applyAlignment="1">
      <alignment horizontal="center" textRotation="90" shrinkToFit="1"/>
    </xf>
    <xf numFmtId="49" fontId="6" fillId="4" borderId="138" xfId="0" applyNumberFormat="1" applyFont="1" applyFill="1" applyBorder="1" applyAlignment="1">
      <alignment horizontal="center" vertical="center" wrapText="1"/>
    </xf>
    <xf numFmtId="49" fontId="6" fillId="4" borderId="39" xfId="0" applyNumberFormat="1" applyFont="1" applyFill="1" applyBorder="1" applyAlignment="1">
      <alignment horizontal="center" vertical="center" wrapText="1"/>
    </xf>
    <xf numFmtId="49" fontId="6" fillId="4" borderId="139" xfId="0" applyNumberFormat="1" applyFont="1" applyFill="1" applyBorder="1" applyAlignment="1">
      <alignment horizontal="center" vertical="center" wrapText="1"/>
    </xf>
    <xf numFmtId="49" fontId="6" fillId="4" borderId="16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77" xfId="0" applyNumberFormat="1" applyFont="1" applyFill="1" applyBorder="1" applyAlignment="1">
      <alignment horizontal="center" vertical="center" wrapText="1"/>
    </xf>
    <xf numFmtId="49" fontId="6" fillId="4" borderId="140" xfId="0" applyNumberFormat="1" applyFont="1" applyFill="1" applyBorder="1" applyAlignment="1">
      <alignment horizontal="center" vertical="center" wrapText="1"/>
    </xf>
    <xf numFmtId="49" fontId="6" fillId="4" borderId="122" xfId="0" applyNumberFormat="1" applyFont="1" applyFill="1" applyBorder="1" applyAlignment="1">
      <alignment horizontal="center" vertical="center" wrapText="1"/>
    </xf>
    <xf numFmtId="49" fontId="6" fillId="4" borderId="141" xfId="0" applyNumberFormat="1" applyFont="1" applyFill="1" applyBorder="1" applyAlignment="1">
      <alignment horizontal="center" vertical="center" wrapText="1"/>
    </xf>
    <xf numFmtId="49" fontId="10" fillId="4" borderId="144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45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0" borderId="145" xfId="0" applyBorder="1"/>
    <xf numFmtId="0" fontId="0" fillId="0" borderId="147" xfId="0" applyBorder="1"/>
    <xf numFmtId="49" fontId="7" fillId="4" borderId="148" xfId="0" applyNumberFormat="1" applyFont="1" applyFill="1" applyBorder="1" applyAlignment="1" applyProtection="1">
      <alignment horizontal="center" vertical="center" textRotation="90"/>
      <protection locked="0"/>
    </xf>
    <xf numFmtId="49" fontId="7" fillId="4" borderId="136" xfId="0" applyNumberFormat="1" applyFont="1" applyFill="1" applyBorder="1" applyAlignment="1" applyProtection="1">
      <alignment horizontal="center" vertical="center" textRotation="90"/>
      <protection locked="0"/>
    </xf>
    <xf numFmtId="49" fontId="7" fillId="4" borderId="149" xfId="0" applyNumberFormat="1" applyFont="1" applyFill="1" applyBorder="1" applyAlignment="1" applyProtection="1">
      <alignment horizontal="center" vertical="center" textRotation="90"/>
      <protection locked="0"/>
    </xf>
    <xf numFmtId="49" fontId="7" fillId="4" borderId="168" xfId="0" applyNumberFormat="1" applyFont="1" applyFill="1" applyBorder="1" applyAlignment="1" applyProtection="1">
      <alignment horizontal="center" vertical="center" textRotation="90"/>
      <protection locked="0"/>
    </xf>
    <xf numFmtId="0" fontId="6" fillId="4" borderId="121" xfId="0" applyFont="1" applyFill="1" applyBorder="1" applyAlignment="1">
      <alignment horizontal="center"/>
    </xf>
    <xf numFmtId="0" fontId="6" fillId="4" borderId="118" xfId="0" applyFont="1" applyFill="1" applyBorder="1" applyAlignment="1">
      <alignment horizontal="center"/>
    </xf>
    <xf numFmtId="0" fontId="6" fillId="4" borderId="150" xfId="0" applyFont="1" applyFill="1" applyBorder="1" applyAlignment="1">
      <alignment horizontal="center"/>
    </xf>
    <xf numFmtId="0" fontId="6" fillId="4" borderId="133" xfId="0" applyFont="1" applyFill="1" applyBorder="1" applyAlignment="1">
      <alignment horizontal="center"/>
    </xf>
    <xf numFmtId="0" fontId="8" fillId="4" borderId="137" xfId="0" applyFont="1" applyFill="1" applyBorder="1" applyAlignment="1">
      <alignment horizontal="center"/>
    </xf>
    <xf numFmtId="0" fontId="8" fillId="4" borderId="132" xfId="0" applyFont="1" applyFill="1" applyBorder="1" applyAlignment="1">
      <alignment horizontal="center"/>
    </xf>
    <xf numFmtId="49" fontId="27" fillId="4" borderId="131" xfId="0" applyNumberFormat="1" applyFont="1" applyFill="1" applyBorder="1" applyAlignment="1">
      <alignment horizontal="center" vertical="center" textRotation="90" shrinkToFit="1"/>
    </xf>
    <xf numFmtId="49" fontId="27" fillId="4" borderId="133" xfId="0" applyNumberFormat="1" applyFont="1" applyFill="1" applyBorder="1" applyAlignment="1">
      <alignment horizontal="center" vertical="center" textRotation="90" shrinkToFit="1"/>
    </xf>
    <xf numFmtId="49" fontId="27" fillId="4" borderId="126" xfId="0" applyNumberFormat="1" applyFont="1" applyFill="1" applyBorder="1" applyAlignment="1">
      <alignment horizontal="center" vertical="center" textRotation="90" shrinkToFit="1"/>
    </xf>
    <xf numFmtId="49" fontId="8" fillId="4" borderId="138" xfId="0" applyNumberFormat="1" applyFont="1" applyFill="1" applyBorder="1" applyAlignment="1">
      <alignment horizontal="center" vertical="center" wrapText="1"/>
    </xf>
    <xf numFmtId="49" fontId="8" fillId="4" borderId="39" xfId="0" applyNumberFormat="1" applyFont="1" applyFill="1" applyBorder="1" applyAlignment="1">
      <alignment horizontal="center" vertical="center" wrapText="1"/>
    </xf>
    <xf numFmtId="49" fontId="8" fillId="4" borderId="139" xfId="0" applyNumberFormat="1" applyFont="1" applyFill="1" applyBorder="1" applyAlignment="1">
      <alignment horizontal="center" vertical="center" wrapText="1"/>
    </xf>
    <xf numFmtId="49" fontId="8" fillId="4" borderId="16" xfId="0" applyNumberFormat="1" applyFont="1" applyFill="1" applyBorder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49" fontId="8" fillId="4" borderId="77" xfId="0" applyNumberFormat="1" applyFont="1" applyFill="1" applyBorder="1" applyAlignment="1">
      <alignment horizontal="center" vertical="center" wrapText="1"/>
    </xf>
    <xf numFmtId="49" fontId="8" fillId="4" borderId="140" xfId="0" applyNumberFormat="1" applyFont="1" applyFill="1" applyBorder="1" applyAlignment="1">
      <alignment horizontal="center" vertical="center" wrapText="1"/>
    </xf>
    <xf numFmtId="49" fontId="8" fillId="4" borderId="122" xfId="0" applyNumberFormat="1" applyFont="1" applyFill="1" applyBorder="1" applyAlignment="1">
      <alignment horizontal="center" vertical="center" wrapText="1"/>
    </xf>
    <xf numFmtId="49" fontId="8" fillId="4" borderId="141" xfId="0" applyNumberFormat="1" applyFont="1" applyFill="1" applyBorder="1" applyAlignment="1">
      <alignment horizontal="center" vertical="center" wrapText="1"/>
    </xf>
    <xf numFmtId="0" fontId="8" fillId="4" borderId="146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49" fontId="27" fillId="4" borderId="131" xfId="0" applyNumberFormat="1" applyFont="1" applyFill="1" applyBorder="1" applyAlignment="1">
      <alignment horizontal="center" textRotation="90" shrinkToFit="1"/>
    </xf>
    <xf numFmtId="49" fontId="27" fillId="4" borderId="126" xfId="0" applyNumberFormat="1" applyFont="1" applyFill="1" applyBorder="1" applyAlignment="1">
      <alignment horizontal="center" textRotation="90" shrinkToFit="1"/>
    </xf>
    <xf numFmtId="0" fontId="15" fillId="0" borderId="0" xfId="0" applyFont="1" applyAlignment="1" applyProtection="1">
      <alignment horizontal="left" vertical="top" wrapText="1"/>
      <protection locked="0"/>
    </xf>
    <xf numFmtId="49" fontId="10" fillId="4" borderId="147" xfId="0" applyNumberFormat="1" applyFont="1" applyFill="1" applyBorder="1" applyAlignment="1">
      <alignment horizontal="center" vertical="center" textRotation="90" shrinkToFit="1"/>
    </xf>
    <xf numFmtId="49" fontId="10" fillId="4" borderId="131" xfId="0" applyNumberFormat="1" applyFont="1" applyFill="1" applyBorder="1" applyAlignment="1">
      <alignment horizontal="center" vertical="center" textRotation="90" shrinkToFit="1"/>
    </xf>
    <xf numFmtId="49" fontId="10" fillId="4" borderId="127" xfId="0" applyNumberFormat="1" applyFont="1" applyFill="1" applyBorder="1" applyAlignment="1">
      <alignment horizontal="center" vertical="center" textRotation="90" shrinkToFit="1"/>
    </xf>
    <xf numFmtId="0" fontId="0" fillId="4" borderId="126" xfId="0" applyFill="1" applyBorder="1" applyAlignment="1">
      <alignment horizontal="center" vertical="center" textRotation="90" shrinkToFit="1"/>
    </xf>
    <xf numFmtId="0" fontId="15" fillId="0" borderId="0" xfId="0" applyFont="1" applyAlignment="1">
      <alignment horizontal="left" vertical="top" wrapText="1"/>
    </xf>
    <xf numFmtId="49" fontId="6" fillId="4" borderId="138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39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39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0" xfId="0" applyNumberFormat="1" applyFont="1" applyFill="1" applyAlignment="1" applyProtection="1">
      <alignment horizontal="center" vertical="center" wrapText="1"/>
      <protection locked="0"/>
    </xf>
    <xf numFmtId="49" fontId="6" fillId="4" borderId="7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40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22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31" xfId="0" applyNumberFormat="1" applyFont="1" applyFill="1" applyBorder="1" applyAlignment="1">
      <alignment horizontal="left" vertical="center"/>
    </xf>
    <xf numFmtId="0" fontId="6" fillId="4" borderId="39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28" fillId="0" borderId="0" xfId="0" applyFont="1" applyAlignment="1">
      <alignment horizontal="left" vertical="top" wrapText="1"/>
    </xf>
    <xf numFmtId="0" fontId="8" fillId="4" borderId="121" xfId="0" applyFont="1" applyFill="1" applyBorder="1" applyAlignment="1">
      <alignment horizontal="center"/>
    </xf>
    <xf numFmtId="0" fontId="8" fillId="4" borderId="118" xfId="0" applyFont="1" applyFill="1" applyBorder="1" applyAlignment="1">
      <alignment horizontal="center"/>
    </xf>
    <xf numFmtId="0" fontId="7" fillId="4" borderId="133" xfId="0" applyFont="1" applyFill="1" applyBorder="1" applyAlignment="1">
      <alignment horizontal="center" vertical="center" textRotation="90" shrinkToFit="1"/>
    </xf>
    <xf numFmtId="0" fontId="7" fillId="4" borderId="126" xfId="0" applyFont="1" applyFill="1" applyBorder="1" applyAlignment="1">
      <alignment horizontal="center" vertical="center" textRotation="90" shrinkToFit="1"/>
    </xf>
    <xf numFmtId="0" fontId="7" fillId="4" borderId="131" xfId="0" applyFont="1" applyFill="1" applyBorder="1" applyAlignment="1">
      <alignment horizontal="center" vertical="center" textRotation="90" shrinkToFit="1"/>
    </xf>
    <xf numFmtId="0" fontId="7" fillId="4" borderId="127" xfId="0" applyFont="1" applyFill="1" applyBorder="1" applyAlignment="1">
      <alignment horizontal="center" vertical="center" textRotation="90" shrinkToFit="1"/>
    </xf>
    <xf numFmtId="0" fontId="0" fillId="4" borderId="145" xfId="0" applyFill="1" applyBorder="1" applyAlignment="1">
      <alignment horizontal="center" vertical="center" textRotation="90" shrinkToFit="1"/>
    </xf>
    <xf numFmtId="0" fontId="0" fillId="4" borderId="147" xfId="0" applyFill="1" applyBorder="1" applyAlignment="1">
      <alignment horizontal="center" vertical="center" textRotation="90" shrinkToFit="1"/>
    </xf>
    <xf numFmtId="49" fontId="10" fillId="4" borderId="144" xfId="0" applyNumberFormat="1" applyFont="1" applyFill="1" applyBorder="1" applyAlignment="1">
      <alignment horizontal="center" vertical="center" textRotation="90"/>
    </xf>
    <xf numFmtId="0" fontId="0" fillId="0" borderId="145" xfId="0" applyBorder="1" applyAlignment="1">
      <alignment horizontal="center" vertical="center" textRotation="90"/>
    </xf>
    <xf numFmtId="0" fontId="0" fillId="0" borderId="147" xfId="0" applyBorder="1" applyAlignment="1">
      <alignment horizontal="center" vertical="center" textRotation="90"/>
    </xf>
    <xf numFmtId="0" fontId="31" fillId="0" borderId="0" xfId="1" applyFont="1" applyAlignment="1">
      <alignment horizontal="left" vertical="top" wrapText="1"/>
    </xf>
    <xf numFmtId="49" fontId="10" fillId="4" borderId="145" xfId="0" applyNumberFormat="1" applyFont="1" applyFill="1" applyBorder="1" applyAlignment="1">
      <alignment horizontal="center" vertical="center" textRotation="90"/>
    </xf>
    <xf numFmtId="0" fontId="0" fillId="0" borderId="133" xfId="0" applyBorder="1" applyAlignment="1">
      <alignment horizontal="center" vertical="center" textRotation="90" shrinkToFit="1"/>
    </xf>
    <xf numFmtId="0" fontId="0" fillId="0" borderId="126" xfId="0" applyBorder="1" applyAlignment="1">
      <alignment horizontal="center" vertical="center" textRotation="90" shrinkToFit="1"/>
    </xf>
  </cellXfs>
  <cellStyles count="3">
    <cellStyle name="Normální" xfId="0" builtinId="0"/>
    <cellStyle name="normální_Vyv_b4" xfId="1" xr:uid="{00000000-0005-0000-0000-000001000000}"/>
    <cellStyle name="Procenta" xfId="2" builtinId="5"/>
  </cellStyles>
  <dxfs count="5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1C3BB57C-BBB9-45CA-ADD0-6CD301C8DC3A}"/>
  </tableStyles>
  <colors>
    <mruColors>
      <color rgb="FFCCFFFF"/>
      <color rgb="FFFFFFCC"/>
      <color rgb="FF33CCCC"/>
      <color rgb="FF00FFFF"/>
      <color rgb="FF008080"/>
      <color rgb="FF003366"/>
      <color rgb="FFDDDD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microsoft.com/office/2006/relationships/attachedToolbars" Target="attachedToolbars.bin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7388133356547"/>
          <c:y val="4.5932325330379685E-2"/>
          <c:w val="0.78195488721804507"/>
          <c:h val="0.77570164254311713"/>
        </c:manualLayout>
      </c:layout>
      <c:areaChart>
        <c:grouping val="standard"/>
        <c:varyColors val="0"/>
        <c:ser>
          <c:idx val="4"/>
          <c:order val="3"/>
          <c:tx>
            <c:strRef>
              <c:f>'GB1'!$J$14</c:f>
              <c:strCache>
                <c:ptCount val="1"/>
                <c:pt idx="0">
                  <c:v>Polulace 6–14letých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'GB1'!$K$14:$U$14</c:f>
              <c:numCache>
                <c:formatCode>#,##0</c:formatCode>
                <c:ptCount val="11"/>
                <c:pt idx="0">
                  <c:v>860211</c:v>
                </c:pt>
                <c:pt idx="1">
                  <c:v>888233</c:v>
                </c:pt>
                <c:pt idx="2">
                  <c:v>922461</c:v>
                </c:pt>
                <c:pt idx="3">
                  <c:v>953677</c:v>
                </c:pt>
                <c:pt idx="4">
                  <c:v>982626</c:v>
                </c:pt>
                <c:pt idx="5">
                  <c:v>999745</c:v>
                </c:pt>
                <c:pt idx="6">
                  <c:v>1016541</c:v>
                </c:pt>
                <c:pt idx="7">
                  <c:v>1029046</c:v>
                </c:pt>
                <c:pt idx="8">
                  <c:v>1039407</c:v>
                </c:pt>
                <c:pt idx="9">
                  <c:v>1021846</c:v>
                </c:pt>
                <c:pt idx="10">
                  <c:v>1069323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E-43C9-85A8-411033C6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78014272"/>
        <c:axId val="-878021344"/>
      </c:areaChart>
      <c:barChart>
        <c:barDir val="col"/>
        <c:grouping val="stacked"/>
        <c:varyColors val="0"/>
        <c:ser>
          <c:idx val="1"/>
          <c:order val="0"/>
          <c:tx>
            <c:strRef>
              <c:f>'GB1'!$J$11</c:f>
              <c:strCache>
                <c:ptCount val="1"/>
                <c:pt idx="0">
                  <c:v>1. stupeň ZŠ 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'GB1'!$K$11:$U$11</c:f>
              <c:numCache>
                <c:formatCode>#,##0</c:formatCode>
                <c:ptCount val="11"/>
                <c:pt idx="0">
                  <c:v>488106</c:v>
                </c:pt>
                <c:pt idx="1">
                  <c:v>505983</c:v>
                </c:pt>
                <c:pt idx="2">
                  <c:v>529604</c:v>
                </c:pt>
                <c:pt idx="3">
                  <c:v>551428</c:v>
                </c:pt>
                <c:pt idx="4">
                  <c:v>568966</c:v>
                </c:pt>
                <c:pt idx="5">
                  <c:v>575699</c:v>
                </c:pt>
                <c:pt idx="6">
                  <c:v>573442</c:v>
                </c:pt>
                <c:pt idx="7">
                  <c:v>563346</c:v>
                </c:pt>
                <c:pt idx="8">
                  <c:v>555089</c:v>
                </c:pt>
                <c:pt idx="9">
                  <c:v>545711</c:v>
                </c:pt>
                <c:pt idx="10">
                  <c:v>569927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5E-43C9-85A8-411033C6C79E}"/>
            </c:ext>
          </c:extLst>
        </c:ser>
        <c:ser>
          <c:idx val="2"/>
          <c:order val="1"/>
          <c:tx>
            <c:strRef>
              <c:f>'GB1'!$J$12</c:f>
              <c:strCache>
                <c:ptCount val="1"/>
                <c:pt idx="0">
                  <c:v>2. stupeň ZŠ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'GB1'!$K$12:$U$12</c:f>
              <c:numCache>
                <c:formatCode>#,##0</c:formatCode>
                <c:ptCount val="11"/>
                <c:pt idx="0">
                  <c:v>319844</c:v>
                </c:pt>
                <c:pt idx="1">
                  <c:v>321671</c:v>
                </c:pt>
                <c:pt idx="2">
                  <c:v>324533</c:v>
                </c:pt>
                <c:pt idx="3">
                  <c:v>328823</c:v>
                </c:pt>
                <c:pt idx="4">
                  <c:v>337222</c:v>
                </c:pt>
                <c:pt idx="5">
                  <c:v>350409</c:v>
                </c:pt>
                <c:pt idx="6">
                  <c:v>367486</c:v>
                </c:pt>
                <c:pt idx="7">
                  <c:v>389600</c:v>
                </c:pt>
                <c:pt idx="8">
                  <c:v>407259</c:v>
                </c:pt>
                <c:pt idx="9">
                  <c:v>418860</c:v>
                </c:pt>
                <c:pt idx="10">
                  <c:v>437851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5E-43C9-85A8-411033C6C79E}"/>
            </c:ext>
          </c:extLst>
        </c:ser>
        <c:ser>
          <c:idx val="3"/>
          <c:order val="2"/>
          <c:tx>
            <c:strRef>
              <c:f>'GB1'!$J$13</c:f>
              <c:strCache>
                <c:ptCount val="1"/>
                <c:pt idx="0">
                  <c:v>Žáci SŠ – ročníky
odpovídající 6.–9. roč. ZŠ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'GB1'!$K$13:$U$13</c:f>
              <c:numCache>
                <c:formatCode>#,##0</c:formatCode>
                <c:ptCount val="11"/>
                <c:pt idx="0">
                  <c:v>40805</c:v>
                </c:pt>
                <c:pt idx="1">
                  <c:v>40670</c:v>
                </c:pt>
                <c:pt idx="2">
                  <c:v>40678</c:v>
                </c:pt>
                <c:pt idx="3">
                  <c:v>40803</c:v>
                </c:pt>
                <c:pt idx="4">
                  <c:v>41309</c:v>
                </c:pt>
                <c:pt idx="5">
                  <c:v>41609</c:v>
                </c:pt>
                <c:pt idx="6">
                  <c:v>41950</c:v>
                </c:pt>
                <c:pt idx="7">
                  <c:v>42311</c:v>
                </c:pt>
                <c:pt idx="8">
                  <c:v>42121</c:v>
                </c:pt>
                <c:pt idx="9">
                  <c:v>41884</c:v>
                </c:pt>
                <c:pt idx="10">
                  <c:v>41945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5E-43C9-85A8-411033C6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-878014272"/>
        <c:axId val="-878021344"/>
      </c:barChart>
      <c:catAx>
        <c:axId val="-87801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802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78021344"/>
        <c:scaling>
          <c:orientation val="minMax"/>
          <c:min val="3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sz="1000" b="0"/>
                  <a:t>populace6–14letých/žáci</a:t>
                </a:r>
              </a:p>
            </c:rich>
          </c:tx>
          <c:layout>
            <c:manualLayout>
              <c:xMode val="edge"/>
              <c:yMode val="edge"/>
              <c:x val="4.3609036049980933E-2"/>
              <c:y val="0.314018802195180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8014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957980450266778"/>
          <c:y val="0.89454624870938271"/>
          <c:w val="0.79051304912607079"/>
          <c:h val="8.59313952900254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652231931914744E-2"/>
          <c:y val="4.3875724723388874E-2"/>
          <c:w val="0.85341666671721339"/>
          <c:h val="0.7934193554146153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'GB2'!$J$11</c:f>
              <c:strCache>
                <c:ptCount val="1"/>
                <c:pt idx="0">
                  <c:v>1–100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solidFill>
                <a:srgbClr val="003366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'GB2'!$K$11:$U$11</c:f>
              <c:numCache>
                <c:formatCode>0.0%</c:formatCode>
                <c:ptCount val="11"/>
                <c:pt idx="0">
                  <c:v>0.44346764346764345</c:v>
                </c:pt>
                <c:pt idx="1">
                  <c:v>0.43540903540903542</c:v>
                </c:pt>
                <c:pt idx="2">
                  <c:v>0.43010228933268385</c:v>
                </c:pt>
                <c:pt idx="3">
                  <c:v>0.4264884568651276</c:v>
                </c:pt>
                <c:pt idx="4">
                  <c:v>0.42342995169082126</c:v>
                </c:pt>
                <c:pt idx="5">
                  <c:v>0.4233453670276775</c:v>
                </c:pt>
                <c:pt idx="6">
                  <c:v>0.42401725790987538</c:v>
                </c:pt>
                <c:pt idx="7">
                  <c:v>0.42223282442748089</c:v>
                </c:pt>
                <c:pt idx="8">
                  <c:v>0.42145230185097293</c:v>
                </c:pt>
                <c:pt idx="9">
                  <c:v>0.41930155733836716</c:v>
                </c:pt>
                <c:pt idx="10">
                  <c:v>0.41164045998591881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A-46D0-BD7A-1795EE43F586}"/>
            </c:ext>
          </c:extLst>
        </c:ser>
        <c:ser>
          <c:idx val="1"/>
          <c:order val="1"/>
          <c:tx>
            <c:strRef>
              <c:f>'GB2'!$J$12</c:f>
              <c:strCache>
                <c:ptCount val="1"/>
                <c:pt idx="0">
                  <c:v>101–250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'GB2'!$K$12:$U$12</c:f>
              <c:numCache>
                <c:formatCode>0.0%</c:formatCode>
                <c:ptCount val="11"/>
                <c:pt idx="0">
                  <c:v>0.23785103785103784</c:v>
                </c:pt>
                <c:pt idx="1">
                  <c:v>0.23956043956043957</c:v>
                </c:pt>
                <c:pt idx="2">
                  <c:v>0.24062347783731125</c:v>
                </c:pt>
                <c:pt idx="3">
                  <c:v>0.23815309842041313</c:v>
                </c:pt>
                <c:pt idx="4">
                  <c:v>0.23381642512077294</c:v>
                </c:pt>
                <c:pt idx="5">
                  <c:v>0.22815884476534296</c:v>
                </c:pt>
                <c:pt idx="6">
                  <c:v>0.22387344199424736</c:v>
                </c:pt>
                <c:pt idx="7">
                  <c:v>0.22423664122137404</c:v>
                </c:pt>
                <c:pt idx="8">
                  <c:v>0.22235405790223067</c:v>
                </c:pt>
                <c:pt idx="9">
                  <c:v>0.22392638036809817</c:v>
                </c:pt>
                <c:pt idx="10">
                  <c:v>0.22248298521473833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C5A-46D0-BD7A-1795EE43F586}"/>
            </c:ext>
          </c:extLst>
        </c:ser>
        <c:ser>
          <c:idx val="2"/>
          <c:order val="2"/>
          <c:tx>
            <c:strRef>
              <c:f>'GB2'!$J$13</c:f>
              <c:strCache>
                <c:ptCount val="1"/>
                <c:pt idx="0">
                  <c:v>251–500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anchor="t" anchorCtr="0"/>
              <a:lstStyle/>
              <a:p>
                <a:pPr algn="l"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'GB2'!$K$13:$U$13</c:f>
              <c:numCache>
                <c:formatCode>0.0%</c:formatCode>
                <c:ptCount val="11"/>
                <c:pt idx="0">
                  <c:v>0.23565323565323565</c:v>
                </c:pt>
                <c:pt idx="1">
                  <c:v>0.22881562881562881</c:v>
                </c:pt>
                <c:pt idx="2">
                  <c:v>0.22503653190452996</c:v>
                </c:pt>
                <c:pt idx="3">
                  <c:v>0.22017010935601458</c:v>
                </c:pt>
                <c:pt idx="4">
                  <c:v>0.21956521739130436</c:v>
                </c:pt>
                <c:pt idx="5">
                  <c:v>0.21660649819494585</c:v>
                </c:pt>
                <c:pt idx="6">
                  <c:v>0.21404602109300097</c:v>
                </c:pt>
                <c:pt idx="7">
                  <c:v>0.21302480916030533</c:v>
                </c:pt>
                <c:pt idx="8">
                  <c:v>0.21286188894162317</c:v>
                </c:pt>
                <c:pt idx="9">
                  <c:v>0.21566776781500707</c:v>
                </c:pt>
                <c:pt idx="10">
                  <c:v>0.21215677071110067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5A-46D0-BD7A-1795EE43F586}"/>
            </c:ext>
          </c:extLst>
        </c:ser>
        <c:ser>
          <c:idx val="3"/>
          <c:order val="3"/>
          <c:tx>
            <c:strRef>
              <c:f>'GB2'!$J$14</c:f>
              <c:strCache>
                <c:ptCount val="1"/>
                <c:pt idx="0">
                  <c:v>501–750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'GB2'!$K$14:$U$14</c:f>
              <c:numCache>
                <c:formatCode>0.0%</c:formatCode>
                <c:ptCount val="11"/>
                <c:pt idx="0">
                  <c:v>7.6923076923076927E-2</c:v>
                </c:pt>
                <c:pt idx="1">
                  <c:v>8.7423687423687418E-2</c:v>
                </c:pt>
                <c:pt idx="2">
                  <c:v>9.2303945445689234E-2</c:v>
                </c:pt>
                <c:pt idx="3">
                  <c:v>0.10012150668286755</c:v>
                </c:pt>
                <c:pt idx="4">
                  <c:v>0.10434782608695652</c:v>
                </c:pt>
                <c:pt idx="5">
                  <c:v>0.11022864019253911</c:v>
                </c:pt>
                <c:pt idx="6">
                  <c:v>0.1148130393096836</c:v>
                </c:pt>
                <c:pt idx="7">
                  <c:v>0.1159351145038168</c:v>
                </c:pt>
                <c:pt idx="8">
                  <c:v>0.11794019933554817</c:v>
                </c:pt>
                <c:pt idx="9">
                  <c:v>0.11821613968853233</c:v>
                </c:pt>
                <c:pt idx="10">
                  <c:v>0.12555738089650317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C5A-46D0-BD7A-1795EE43F586}"/>
            </c:ext>
          </c:extLst>
        </c:ser>
        <c:ser>
          <c:idx val="4"/>
          <c:order val="4"/>
          <c:tx>
            <c:strRef>
              <c:f>'GB2'!$J$15</c:f>
              <c:strCache>
                <c:ptCount val="1"/>
                <c:pt idx="0">
                  <c:v>751 a více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6046453382174126E-2"/>
                  <c:y val="-2.966573948160169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C5A-46D0-BD7A-1795EE43F586}"/>
                </c:ext>
              </c:extLst>
            </c:dLbl>
            <c:dLbl>
              <c:idx val="1"/>
              <c:layout>
                <c:manualLayout>
                  <c:x val="2.1944008158915833E-2"/>
                  <c:y val="-3.963726654381619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C5A-46D0-BD7A-1795EE43F586}"/>
                </c:ext>
              </c:extLst>
            </c:dLbl>
            <c:dLbl>
              <c:idx val="2"/>
              <c:layout>
                <c:manualLayout>
                  <c:x val="2.1683171198318515E-2"/>
                  <c:y val="-4.960879360603179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C5A-46D0-BD7A-1795EE43F586}"/>
                </c:ext>
              </c:extLst>
            </c:dLbl>
            <c:dLbl>
              <c:idx val="3"/>
              <c:layout>
                <c:manualLayout>
                  <c:x val="2.2023043264960518E-2"/>
                  <c:y val="-4.7356647640103654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C5A-46D0-BD7A-1795EE43F586}"/>
                </c:ext>
              </c:extLst>
            </c:dLbl>
            <c:dLbl>
              <c:idx val="4"/>
              <c:layout>
                <c:manualLayout>
                  <c:x val="2.3062740143393271E-2"/>
                  <c:y val="-5.127029576238288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C5A-46D0-BD7A-1795EE43F586}"/>
                </c:ext>
              </c:extLst>
            </c:dLbl>
            <c:dLbl>
              <c:idx val="5"/>
              <c:layout>
                <c:manualLayout>
                  <c:x val="2.2235756559819478E-2"/>
                  <c:y val="1.188438504771644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C5A-46D0-BD7A-1795EE43F586}"/>
                </c:ext>
              </c:extLst>
            </c:dLbl>
            <c:dLbl>
              <c:idx val="6"/>
              <c:layout>
                <c:manualLayout>
                  <c:x val="2.6574669488612566E-2"/>
                  <c:y val="1.9130847343490538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C5A-46D0-BD7A-1795EE43F586}"/>
                </c:ext>
              </c:extLst>
            </c:dLbl>
            <c:dLbl>
              <c:idx val="7"/>
              <c:layout>
                <c:manualLayout>
                  <c:x val="2.7649772093487672E-2"/>
                  <c:y val="-4.242140476789356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74-4119-BBD5-693B2884C89C}"/>
                </c:ext>
              </c:extLst>
            </c:dLbl>
            <c:dLbl>
              <c:idx val="8"/>
              <c:layout>
                <c:manualLayout>
                  <c:x val="3.28341043610166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74-4119-BBD5-693B2884C89C}"/>
                </c:ext>
              </c:extLst>
            </c:dLbl>
            <c:dLbl>
              <c:idx val="9"/>
              <c:layout>
                <c:manualLayout>
                  <c:x val="3.110599360517377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74-4119-BBD5-693B2884C89C}"/>
                </c:ext>
              </c:extLst>
            </c:dLbl>
            <c:dLbl>
              <c:idx val="10"/>
              <c:layout>
                <c:manualLayout>
                  <c:x val="2.93778828493307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74-4119-BBD5-693B2884C89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'GB2'!$K$15:$U$15</c:f>
              <c:numCache>
                <c:formatCode>0.0%</c:formatCode>
                <c:ptCount val="11"/>
                <c:pt idx="0">
                  <c:v>6.105006105006105E-3</c:v>
                </c:pt>
                <c:pt idx="1">
                  <c:v>8.7912087912087912E-3</c:v>
                </c:pt>
                <c:pt idx="2">
                  <c:v>1.1933755479785679E-2</c:v>
                </c:pt>
                <c:pt idx="3">
                  <c:v>1.5066828675577158E-2</c:v>
                </c:pt>
                <c:pt idx="4">
                  <c:v>1.8840579710144929E-2</c:v>
                </c:pt>
                <c:pt idx="5">
                  <c:v>2.1660649819494584E-2</c:v>
                </c:pt>
                <c:pt idx="6">
                  <c:v>2.3250239693192714E-2</c:v>
                </c:pt>
                <c:pt idx="7">
                  <c:v>2.45706106870229E-2</c:v>
                </c:pt>
                <c:pt idx="8">
                  <c:v>2.5391551969625059E-2</c:v>
                </c:pt>
                <c:pt idx="9">
                  <c:v>2.2888154789995282E-2</c:v>
                </c:pt>
                <c:pt idx="10">
                  <c:v>2.816240319173903E-2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C5A-46D0-BD7A-1795EE43F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878020256"/>
        <c:axId val="-878019712"/>
      </c:barChart>
      <c:catAx>
        <c:axId val="-878020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8019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78019712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80202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5945117379541839E-2"/>
          <c:y val="0.92456069197550217"/>
          <c:w val="0.85317345088477914"/>
          <c:h val="4.75320351170046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692726480427785E-2"/>
          <c:y val="6.8826046989750034E-2"/>
          <c:w val="0.95006461446701351"/>
          <c:h val="0.59514287691136791"/>
        </c:manualLayout>
      </c:layout>
      <c:lineChart>
        <c:grouping val="standard"/>
        <c:varyColors val="0"/>
        <c:ser>
          <c:idx val="0"/>
          <c:order val="0"/>
          <c:tx>
            <c:strRef>
              <c:f>'GB3'!$I$29</c:f>
              <c:strCache>
                <c:ptCount val="1"/>
                <c:pt idx="0">
                  <c:v> průměrný počet žáků na učitele – celkem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137254802902554E-2"/>
                  <c:y val="-4.6960141324052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61-47AB-9B04-B430BF793EF6}"/>
                </c:ext>
              </c:extLst>
            </c:dLbl>
            <c:dLbl>
              <c:idx val="1"/>
              <c:layout>
                <c:manualLayout>
                  <c:x val="-2.464742663483032E-2"/>
                  <c:y val="-5.2080446115654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61-47AB-9B04-B430BF793EF6}"/>
                </c:ext>
              </c:extLst>
            </c:dLbl>
            <c:dLbl>
              <c:idx val="2"/>
              <c:layout>
                <c:manualLayout>
                  <c:x val="-2.2581686485681738E-2"/>
                  <c:y val="-5.0872412120835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61-47AB-9B04-B430BF793EF6}"/>
                </c:ext>
              </c:extLst>
            </c:dLbl>
            <c:dLbl>
              <c:idx val="3"/>
              <c:layout>
                <c:manualLayout>
                  <c:x val="-2.3163694029200592E-2"/>
                  <c:y val="-8.3518526031691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61-47AB-9B04-B430BF793EF6}"/>
                </c:ext>
              </c:extLst>
            </c:dLbl>
            <c:dLbl>
              <c:idx val="4"/>
              <c:layout>
                <c:manualLayout>
                  <c:x val="-2.3745701572719446E-2"/>
                  <c:y val="-7.42629987832451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61-47AB-9B04-B430BF793EF6}"/>
                </c:ext>
              </c:extLst>
            </c:dLbl>
            <c:dLbl>
              <c:idx val="5"/>
              <c:layout>
                <c:manualLayout>
                  <c:x val="-2.1766918078839501E-2"/>
                  <c:y val="-7.63783430866803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61-47AB-9B04-B430BF793EF6}"/>
                </c:ext>
              </c:extLst>
            </c:dLbl>
            <c:dLbl>
              <c:idx val="10"/>
              <c:layout>
                <c:manualLayout>
                  <c:x val="-2.3540579555475671E-2"/>
                  <c:y val="-4.9039870819559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67-46CB-80EA-3D17C9827CD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'GB3'!$J$28:$T$28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'GB3'!$J$29:$T$29</c:f>
              <c:numCache>
                <c:formatCode>0.0</c:formatCode>
                <c:ptCount val="11"/>
                <c:pt idx="0">
                  <c:v>14.010151051953478</c:v>
                </c:pt>
                <c:pt idx="1">
                  <c:v>14.203994913255924</c:v>
                </c:pt>
                <c:pt idx="2">
                  <c:v>14.445387772773628</c:v>
                </c:pt>
                <c:pt idx="3">
                  <c:v>14.617083494545875</c:v>
                </c:pt>
                <c:pt idx="4">
                  <c:v>14.702514322242736</c:v>
                </c:pt>
                <c:pt idx="5">
                  <c:v>14.699007059779568</c:v>
                </c:pt>
                <c:pt idx="6">
                  <c:v>14.623103785358051</c:v>
                </c:pt>
                <c:pt idx="7">
                  <c:v>14.214397479747436</c:v>
                </c:pt>
                <c:pt idx="8">
                  <c:v>13.839784050886658</c:v>
                </c:pt>
                <c:pt idx="9">
                  <c:v>13.523546343303144</c:v>
                </c:pt>
                <c:pt idx="10">
                  <c:v>13.669271815293968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161-47AB-9B04-B430BF793EF6}"/>
            </c:ext>
          </c:extLst>
        </c:ser>
        <c:ser>
          <c:idx val="1"/>
          <c:order val="1"/>
          <c:tx>
            <c:strRef>
              <c:f>'GB3'!$I$30</c:f>
              <c:strCache>
                <c:ptCount val="1"/>
                <c:pt idx="0">
                  <c:v> průměrný počet žáků na učitele – 1. stupeň</c:v>
                </c:pt>
              </c:strCache>
            </c:strRef>
          </c:tx>
          <c:spPr>
            <a:ln w="38100">
              <a:solidFill>
                <a:srgbClr val="00336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'GB3'!$J$28:$T$28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'GB3'!$J$30:$T$30</c:f>
              <c:numCache>
                <c:formatCode>0.0</c:formatCode>
                <c:ptCount val="11"/>
                <c:pt idx="0">
                  <c:v>17.202034192190986</c:v>
                </c:pt>
                <c:pt idx="1">
                  <c:v>17.432601438065713</c:v>
                </c:pt>
                <c:pt idx="2">
                  <c:v>17.719442055921547</c:v>
                </c:pt>
                <c:pt idx="3">
                  <c:v>17.886665152940392</c:v>
                </c:pt>
                <c:pt idx="4">
                  <c:v>17.876328629912717</c:v>
                </c:pt>
                <c:pt idx="5">
                  <c:v>17.739852028977907</c:v>
                </c:pt>
                <c:pt idx="6">
                  <c:v>17.467171494104445</c:v>
                </c:pt>
                <c:pt idx="7">
                  <c:v>16.834540113615645</c:v>
                </c:pt>
                <c:pt idx="8">
                  <c:v>16.298678990994571</c:v>
                </c:pt>
                <c:pt idx="9">
                  <c:v>15.853645073761401</c:v>
                </c:pt>
                <c:pt idx="10">
                  <c:v>16.12144681645503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161-47AB-9B04-B430BF793EF6}"/>
            </c:ext>
          </c:extLst>
        </c:ser>
        <c:ser>
          <c:idx val="2"/>
          <c:order val="2"/>
          <c:tx>
            <c:strRef>
              <c:f>'GB3'!$I$31</c:f>
              <c:strCache>
                <c:ptCount val="1"/>
                <c:pt idx="0">
                  <c:v> průměrný počet žáků na učitele – 2. stupeň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417679683561862E-2"/>
                  <c:y val="-5.944680965361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61-47AB-9B04-B430BF793EF6}"/>
                </c:ext>
              </c:extLst>
            </c:dLbl>
            <c:dLbl>
              <c:idx val="1"/>
              <c:layout>
                <c:manualLayout>
                  <c:x val="-2.3280102106894747E-2"/>
                  <c:y val="-5.9851383398158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61-47AB-9B04-B430BF793EF6}"/>
                </c:ext>
              </c:extLst>
            </c:dLbl>
            <c:dLbl>
              <c:idx val="2"/>
              <c:layout>
                <c:manualLayout>
                  <c:x val="-2.2581703466974242E-2"/>
                  <c:y val="-7.2489755111417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61-47AB-9B04-B430BF793EF6}"/>
                </c:ext>
              </c:extLst>
            </c:dLbl>
            <c:dLbl>
              <c:idx val="3"/>
              <c:layout>
                <c:manualLayout>
                  <c:x val="-2.1883304827053706E-2"/>
                  <c:y val="-6.60650973042215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61-47AB-9B04-B430BF793EF6}"/>
                </c:ext>
              </c:extLst>
            </c:dLbl>
            <c:dLbl>
              <c:idx val="4"/>
              <c:layout>
                <c:manualLayout>
                  <c:x val="-2.2465316718759926E-2"/>
                  <c:y val="-7.4982582087066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161-47AB-9B04-B430BF793EF6}"/>
                </c:ext>
              </c:extLst>
            </c:dLbl>
            <c:dLbl>
              <c:idx val="5"/>
              <c:layout>
                <c:manualLayout>
                  <c:x val="-2.4327739142092894E-2"/>
                  <c:y val="-8.2027329024064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161-47AB-9B04-B430BF793EF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'GB3'!$J$28:$T$28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'GB3'!$J$31:$T$31</c:f>
              <c:numCache>
                <c:formatCode>0.0</c:formatCode>
                <c:ptCount val="11"/>
                <c:pt idx="0">
                  <c:v>10.918413326961153</c:v>
                </c:pt>
                <c:pt idx="1">
                  <c:v>10.999555464368761</c:v>
                </c:pt>
                <c:pt idx="2">
                  <c:v>11.098787978276631</c:v>
                </c:pt>
                <c:pt idx="3">
                  <c:v>11.187614190400673</c:v>
                </c:pt>
                <c:pt idx="4">
                  <c:v>11.313516959103566</c:v>
                </c:pt>
                <c:pt idx="5">
                  <c:v>11.469077816872598</c:v>
                </c:pt>
                <c:pt idx="6">
                  <c:v>11.660447524400587</c:v>
                </c:pt>
                <c:pt idx="7">
                  <c:v>11.603111635276317</c:v>
                </c:pt>
                <c:pt idx="8">
                  <c:v>11.479327801204125</c:v>
                </c:pt>
                <c:pt idx="9">
                  <c:v>11.350142940371503</c:v>
                </c:pt>
                <c:pt idx="10">
                  <c:v>11.410184579542758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161-47AB-9B04-B430BF793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8018624"/>
        <c:axId val="-878018080"/>
      </c:lineChart>
      <c:catAx>
        <c:axId val="-87801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8018080"/>
        <c:crossesAt val="10"/>
        <c:auto val="1"/>
        <c:lblAlgn val="ctr"/>
        <c:lblOffset val="100"/>
        <c:tickLblSkip val="1"/>
        <c:tickMarkSkip val="1"/>
        <c:noMultiLvlLbl val="0"/>
      </c:catAx>
      <c:valAx>
        <c:axId val="-878018080"/>
        <c:scaling>
          <c:orientation val="minMax"/>
          <c:max val="20"/>
          <c:min val="10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8018624"/>
        <c:crosses val="autoZero"/>
        <c:crossBetween val="between"/>
        <c:majorUnit val="5"/>
        <c:minorUnit val="2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0179257362355951E-2"/>
          <c:y val="0.88663967611336036"/>
          <c:w val="0.91037131882202305"/>
          <c:h val="0.1012145748987853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064184852374842E-2"/>
          <c:y val="9.9350081495147874E-2"/>
          <c:w val="0.94351732991014126"/>
          <c:h val="0.66087650931750275"/>
        </c:manualLayout>
      </c:layout>
      <c:lineChart>
        <c:grouping val="standard"/>
        <c:varyColors val="0"/>
        <c:ser>
          <c:idx val="0"/>
          <c:order val="0"/>
          <c:tx>
            <c:strRef>
              <c:f>'GB3'!$I$11</c:f>
              <c:strCache>
                <c:ptCount val="1"/>
                <c:pt idx="0">
                  <c:v> průměrný počet žáků na školu – celkem</c:v>
                </c:pt>
              </c:strCache>
            </c:strRef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33CC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'GB3'!$J$11:$T$11</c:f>
              <c:numCache>
                <c:formatCode>0.0</c:formatCode>
                <c:ptCount val="11"/>
                <c:pt idx="0">
                  <c:v>197.30158730158729</c:v>
                </c:pt>
                <c:pt idx="1">
                  <c:v>202.11330891330891</c:v>
                </c:pt>
                <c:pt idx="2">
                  <c:v>208.02167559668777</c:v>
                </c:pt>
                <c:pt idx="3">
                  <c:v>213.91275820170108</c:v>
                </c:pt>
                <c:pt idx="4">
                  <c:v>218.88599033816425</c:v>
                </c:pt>
                <c:pt idx="5">
                  <c:v>222.89001203369435</c:v>
                </c:pt>
                <c:pt idx="6">
                  <c:v>225.53403643336529</c:v>
                </c:pt>
                <c:pt idx="7">
                  <c:v>227.32490458015266</c:v>
                </c:pt>
                <c:pt idx="8">
                  <c:v>228.36924537256763</c:v>
                </c:pt>
                <c:pt idx="9">
                  <c:v>227.60051911278904</c:v>
                </c:pt>
                <c:pt idx="10">
                  <c:v>236.51208636470312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6-418F-8025-C6C510101BD4}"/>
            </c:ext>
          </c:extLst>
        </c:ser>
        <c:ser>
          <c:idx val="1"/>
          <c:order val="1"/>
          <c:tx>
            <c:strRef>
              <c:f>'GB3'!$I$12</c:f>
              <c:strCache>
                <c:ptCount val="1"/>
                <c:pt idx="0">
                  <c:v> průměrný počet žáků na školu – 1. stupeň</c:v>
                </c:pt>
              </c:strCache>
            </c:strRef>
          </c:tx>
          <c:spPr>
            <a:ln w="38100">
              <a:solidFill>
                <a:srgbClr val="00336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802391799414484E-2"/>
                  <c:y val="5.8251288209639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02-4E60-BEE2-947945C268DD}"/>
                </c:ext>
              </c:extLst>
            </c:dLbl>
            <c:dLbl>
              <c:idx val="2"/>
              <c:layout>
                <c:manualLayout>
                  <c:x val="-3.0802391799414484E-2"/>
                  <c:y val="9.6331619718415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8AF-4EB8-94E3-7D5FF8255E33}"/>
                </c:ext>
              </c:extLst>
            </c:dLbl>
            <c:dLbl>
              <c:idx val="3"/>
              <c:layout>
                <c:manualLayout>
                  <c:x val="-3.0802391799414484E-2"/>
                  <c:y val="0.1010916611570123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8AF-4EB8-94E3-7D5FF8255E33}"/>
                </c:ext>
              </c:extLst>
            </c:dLbl>
            <c:dLbl>
              <c:idx val="4"/>
              <c:layout>
                <c:manualLayout>
                  <c:x val="-3.0802391799414484E-2"/>
                  <c:y val="0.11537178547280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09-4EC4-9FA9-68069198EC87}"/>
                </c:ext>
              </c:extLst>
            </c:dLbl>
            <c:dLbl>
              <c:idx val="5"/>
              <c:layout>
                <c:manualLayout>
                  <c:x val="-3.0802391799414484E-2"/>
                  <c:y val="0.129651909788594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8AF-4EB8-94E3-7D5FF8255E3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'GB3'!$J$12:$T$12</c:f>
              <c:numCache>
                <c:formatCode>0.0</c:formatCode>
                <c:ptCount val="11"/>
                <c:pt idx="0">
                  <c:v>119.8100147275405</c:v>
                </c:pt>
                <c:pt idx="1">
                  <c:v>124.19808541973491</c:v>
                </c:pt>
                <c:pt idx="2">
                  <c:v>129.64602203182375</c:v>
                </c:pt>
                <c:pt idx="3">
                  <c:v>134.56027330405075</c:v>
                </c:pt>
                <c:pt idx="4">
                  <c:v>137.93115151515153</c:v>
                </c:pt>
                <c:pt idx="5">
                  <c:v>139.09132640734478</c:v>
                </c:pt>
                <c:pt idx="6">
                  <c:v>137.97930702598651</c:v>
                </c:pt>
                <c:pt idx="7">
                  <c:v>134.90086206896552</c:v>
                </c:pt>
                <c:pt idx="8">
                  <c:v>132.35312350977588</c:v>
                </c:pt>
                <c:pt idx="9">
                  <c:v>129.3154028436019</c:v>
                </c:pt>
                <c:pt idx="10">
                  <c:v>134.38505069559065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96-418F-8025-C6C510101BD4}"/>
            </c:ext>
          </c:extLst>
        </c:ser>
        <c:ser>
          <c:idx val="2"/>
          <c:order val="2"/>
          <c:tx>
            <c:strRef>
              <c:f>'GB3'!$I$16</c:f>
              <c:strCache>
                <c:ptCount val="1"/>
                <c:pt idx="0">
                  <c:v> průměrný počet žáků na školu – 2. stupeň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2.7814098944730602E-2"/>
                  <c:y val="-0.11665370581752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4-40EB-A7F3-FA1CD9F0BC54}"/>
                </c:ext>
              </c:extLst>
            </c:dLbl>
            <c:dLbl>
              <c:idx val="4"/>
              <c:layout>
                <c:manualLayout>
                  <c:x val="-2.7814098944730602E-2"/>
                  <c:y val="-0.121466652720489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E4-40EB-A7F3-FA1CD9F0BC54}"/>
                </c:ext>
              </c:extLst>
            </c:dLbl>
            <c:dLbl>
              <c:idx val="5"/>
              <c:layout>
                <c:manualLayout>
                  <c:x val="-2.9629538985950436E-2"/>
                  <c:y val="-0.1277869113676186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09-4EC4-9FA9-68069198EC87}"/>
                </c:ext>
              </c:extLst>
            </c:dLbl>
            <c:dLbl>
              <c:idx val="6"/>
              <c:layout>
                <c:manualLayout>
                  <c:x val="-2.7081857215877313E-2"/>
                  <c:y val="-0.113175724260438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09-4EC4-9FA9-68069198EC87}"/>
                </c:ext>
              </c:extLst>
            </c:dLbl>
            <c:dLbl>
              <c:idx val="7"/>
              <c:layout>
                <c:manualLayout>
                  <c:x val="-2.9629538985950436E-2"/>
                  <c:y val="-9.8564537153257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09-4EC4-9FA9-68069198EC87}"/>
                </c:ext>
              </c:extLst>
            </c:dLbl>
            <c:dLbl>
              <c:idx val="9"/>
              <c:layout>
                <c:manualLayout>
                  <c:x val="-2.8355698100914064E-2"/>
                  <c:y val="-6.4471767236503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09-4EC4-9FA9-68069198EC87}"/>
                </c:ext>
              </c:extLst>
            </c:dLbl>
            <c:dLbl>
              <c:idx val="10"/>
              <c:layout>
                <c:manualLayout>
                  <c:x val="-3.0903379870986999E-2"/>
                  <c:y val="-0.103434932855651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09-4EC4-9FA9-68069198EC8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'GB3'!$J$16:$T$16</c:f>
              <c:numCache>
                <c:formatCode>0.0</c:formatCode>
                <c:ptCount val="11"/>
                <c:pt idx="0">
                  <c:v>117.67623252391465</c:v>
                </c:pt>
                <c:pt idx="1">
                  <c:v>118.91719038817006</c:v>
                </c:pt>
                <c:pt idx="2">
                  <c:v>119.88659032138899</c:v>
                </c:pt>
                <c:pt idx="3">
                  <c:v>121.33690036900369</c:v>
                </c:pt>
                <c:pt idx="4">
                  <c:v>124.02427363001104</c:v>
                </c:pt>
                <c:pt idx="5">
                  <c:v>128.4019787467937</c:v>
                </c:pt>
                <c:pt idx="6">
                  <c:v>133.82592862345228</c:v>
                </c:pt>
                <c:pt idx="7">
                  <c:v>140.2447804175666</c:v>
                </c:pt>
                <c:pt idx="8">
                  <c:v>145.29397074562968</c:v>
                </c:pt>
                <c:pt idx="9">
                  <c:v>148.00706713780917</c:v>
                </c:pt>
                <c:pt idx="10">
                  <c:v>152.77424982554083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96-418F-8025-C6C510101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1925600"/>
        <c:axId val="-849608128"/>
      </c:lineChart>
      <c:catAx>
        <c:axId val="-6919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8128"/>
        <c:crossesAt val="100"/>
        <c:auto val="1"/>
        <c:lblAlgn val="ctr"/>
        <c:lblOffset val="250"/>
        <c:tickLblSkip val="1"/>
        <c:tickMarkSkip val="1"/>
        <c:noMultiLvlLbl val="0"/>
      </c:catAx>
      <c:valAx>
        <c:axId val="-849608128"/>
        <c:scaling>
          <c:orientation val="minMax"/>
          <c:min val="100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19256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290115532734275E-2"/>
          <c:y val="0.88085106382978728"/>
          <c:w val="0.88446726572528889"/>
          <c:h val="0.106382978723404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236271555543776E-2"/>
          <c:y val="6.0390324656292335E-2"/>
          <c:w val="0.9435809413716838"/>
          <c:h val="0.71071377518965106"/>
        </c:manualLayout>
      </c:layout>
      <c:lineChart>
        <c:grouping val="standard"/>
        <c:varyColors val="0"/>
        <c:ser>
          <c:idx val="0"/>
          <c:order val="0"/>
          <c:tx>
            <c:strRef>
              <c:f>'GB3'!$I$19</c:f>
              <c:strCache>
                <c:ptCount val="1"/>
                <c:pt idx="0">
                  <c:v> průměrný počet žáků na třídu – celkem</c:v>
                </c:pt>
              </c:strCache>
            </c:strRef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33CC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975674765317959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8D-4D74-896E-39F1C16C71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8D-4D74-896E-39F1C16C71B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8D-4D74-896E-39F1C16C71B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8D-4D74-896E-39F1C16C71B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8D-4D74-896E-39F1C16C71B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8D-4D74-896E-39F1C16C71B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8D-4D74-896E-39F1C16C71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8D-4D74-896E-39F1C16C71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8D-4D74-896E-39F1C16C71B9}"/>
                </c:ext>
              </c:extLst>
            </c:dLbl>
            <c:dLbl>
              <c:idx val="9"/>
              <c:layout>
                <c:manualLayout>
                  <c:x val="-4.917627630832486E-3"/>
                  <c:y val="-6.7129243610861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8D-4D74-896E-39F1C16C71B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'GB3'!$J$18:$T$18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'GB3'!$J$19:$T$19</c:f>
              <c:numCache>
                <c:formatCode>0.0</c:formatCode>
                <c:ptCount val="11"/>
                <c:pt idx="0">
                  <c:v>19.357195907903879</c:v>
                </c:pt>
                <c:pt idx="1">
                  <c:v>19.550574006708555</c:v>
                </c:pt>
                <c:pt idx="2">
                  <c:v>19.744723641323194</c:v>
                </c:pt>
                <c:pt idx="3">
                  <c:v>19.964414506361841</c:v>
                </c:pt>
                <c:pt idx="4">
                  <c:v>20.085734550935367</c:v>
                </c:pt>
                <c:pt idx="5">
                  <c:v>20.122721248071617</c:v>
                </c:pt>
                <c:pt idx="6">
                  <c:v>20.116474964723992</c:v>
                </c:pt>
                <c:pt idx="7">
                  <c:v>19.804767545773842</c:v>
                </c:pt>
                <c:pt idx="8">
                  <c:v>19.559521147944146</c:v>
                </c:pt>
                <c:pt idx="9">
                  <c:v>19.272147852147853</c:v>
                </c:pt>
                <c:pt idx="10">
                  <c:v>19.687009181480757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B-4944-BA7B-B6134C664D4B}"/>
            </c:ext>
          </c:extLst>
        </c:ser>
        <c:ser>
          <c:idx val="1"/>
          <c:order val="1"/>
          <c:tx>
            <c:strRef>
              <c:f>'GB3'!$I$20</c:f>
              <c:strCache>
                <c:ptCount val="1"/>
                <c:pt idx="0">
                  <c:v> průměrný počet žáků na třídu – 1. stupeň</c:v>
                </c:pt>
              </c:strCache>
            </c:strRef>
          </c:tx>
          <c:spPr>
            <a:ln w="38100">
              <a:solidFill>
                <a:srgbClr val="00336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2.4855604637438824E-2"/>
                  <c:y val="9.1089949820125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9A-42E3-B0D6-4A13AA072072}"/>
                </c:ext>
              </c:extLst>
            </c:dLbl>
            <c:dLbl>
              <c:idx val="2"/>
              <c:layout>
                <c:manualLayout>
                  <c:x val="-2.4855604637438824E-2"/>
                  <c:y val="0.10055996101636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9A-42E3-B0D6-4A13AA072072}"/>
                </c:ext>
              </c:extLst>
            </c:dLbl>
            <c:dLbl>
              <c:idx val="3"/>
              <c:layout>
                <c:manualLayout>
                  <c:x val="-2.290365911295739E-2"/>
                  <c:y val="9.69687388936636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B0-4C18-971D-BEC20CAC0D11}"/>
                </c:ext>
              </c:extLst>
            </c:dLbl>
            <c:dLbl>
              <c:idx val="4"/>
              <c:layout>
                <c:manualLayout>
                  <c:x val="-2.3807985838901504E-2"/>
                  <c:y val="0.11380207763475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75-43CE-A30B-18DFC21BFCEA}"/>
                </c:ext>
              </c:extLst>
            </c:dLbl>
            <c:dLbl>
              <c:idx val="5"/>
              <c:layout>
                <c:manualLayout>
                  <c:x val="-2.3807974833354589E-2"/>
                  <c:y val="0.1091302875659327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75-43CE-A30B-18DFC21BFCEA}"/>
                </c:ext>
              </c:extLst>
            </c:dLbl>
            <c:dLbl>
              <c:idx val="6"/>
              <c:layout>
                <c:manualLayout>
                  <c:x val="-2.3807974833354589E-2"/>
                  <c:y val="0.1187611926093798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75-43CE-A30B-18DFC21BFCEA}"/>
                </c:ext>
              </c:extLst>
            </c:dLbl>
            <c:dLbl>
              <c:idx val="7"/>
              <c:layout>
                <c:manualLayout>
                  <c:x val="-2.3807974833354589E-2"/>
                  <c:y val="0.104314835044209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75-43CE-A30B-18DFC21BFCE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'GB3'!$J$18:$T$18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'GB3'!$J$20:$T$20</c:f>
              <c:numCache>
                <c:formatCode>0.0</c:formatCode>
                <c:ptCount val="11"/>
                <c:pt idx="0">
                  <c:v>19.379282963433518</c:v>
                </c:pt>
                <c:pt idx="1">
                  <c:v>19.639147647880765</c:v>
                </c:pt>
                <c:pt idx="2">
                  <c:v>19.862881146157598</c:v>
                </c:pt>
                <c:pt idx="3">
                  <c:v>20.077480429637721</c:v>
                </c:pt>
                <c:pt idx="4">
                  <c:v>20.160371341506625</c:v>
                </c:pt>
                <c:pt idx="5">
                  <c:v>20.112458077138065</c:v>
                </c:pt>
                <c:pt idx="6">
                  <c:v>19.939566744323518</c:v>
                </c:pt>
                <c:pt idx="7">
                  <c:v>19.402307559841571</c:v>
                </c:pt>
                <c:pt idx="8">
                  <c:v>19.001437716085306</c:v>
                </c:pt>
                <c:pt idx="9">
                  <c:v>18.622406497406498</c:v>
                </c:pt>
                <c:pt idx="10">
                  <c:v>19.045816067370673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B-4944-BA7B-B6134C664D4B}"/>
            </c:ext>
          </c:extLst>
        </c:ser>
        <c:ser>
          <c:idx val="2"/>
          <c:order val="2"/>
          <c:tx>
            <c:strRef>
              <c:f>'GB3'!$I$21</c:f>
              <c:strCache>
                <c:ptCount val="1"/>
                <c:pt idx="0">
                  <c:v> průměrný počet žáků na třídu – 2. stupeň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circle"/>
            <c:size val="11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4"/>
              <c:layout>
                <c:manualLayout>
                  <c:x val="-2.4462668881422695E-2"/>
                  <c:y val="-0.1211689188702417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75-43CE-A30B-18DFC21BFCEA}"/>
                </c:ext>
              </c:extLst>
            </c:dLbl>
            <c:dLbl>
              <c:idx val="5"/>
              <c:layout>
                <c:manualLayout>
                  <c:x val="-2.446266888142274E-2"/>
                  <c:y val="-0.1163534663485182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75-43CE-A30B-18DFC21BFCEA}"/>
                </c:ext>
              </c:extLst>
            </c:dLbl>
            <c:dLbl>
              <c:idx val="6"/>
              <c:layout>
                <c:manualLayout>
                  <c:x val="-2.446266888142274E-2"/>
                  <c:y val="-0.106722561305071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75-43CE-A30B-18DFC21BFCEA}"/>
                </c:ext>
              </c:extLst>
            </c:dLbl>
            <c:dLbl>
              <c:idx val="7"/>
              <c:layout>
                <c:manualLayout>
                  <c:x val="-2.446266888142274E-2"/>
                  <c:y val="-8.2645298696453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75-43CE-A30B-18DFC21BFCE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'GB3'!$J$18:$T$18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'GB3'!$J$21:$T$21</c:f>
              <c:numCache>
                <c:formatCode>0.0</c:formatCode>
                <c:ptCount val="11"/>
                <c:pt idx="0">
                  <c:v>19.323586273562107</c:v>
                </c:pt>
                <c:pt idx="1">
                  <c:v>19.412854556427277</c:v>
                </c:pt>
                <c:pt idx="2">
                  <c:v>19.554892745239815</c:v>
                </c:pt>
                <c:pt idx="3">
                  <c:v>19.777637435342236</c:v>
                </c:pt>
                <c:pt idx="4">
                  <c:v>19.961051260802652</c:v>
                </c:pt>
                <c:pt idx="5">
                  <c:v>20.139605724466925</c:v>
                </c:pt>
                <c:pt idx="6">
                  <c:v>20.398889814043851</c:v>
                </c:pt>
                <c:pt idx="7">
                  <c:v>20.417147049575515</c:v>
                </c:pt>
                <c:pt idx="8">
                  <c:v>20.375175105063036</c:v>
                </c:pt>
                <c:pt idx="9">
                  <c:v>20.189916128410296</c:v>
                </c:pt>
                <c:pt idx="10">
                  <c:v>20.589250446722467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6B-4944-BA7B-B6134C664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49607584"/>
        <c:axId val="-849605952"/>
      </c:lineChart>
      <c:catAx>
        <c:axId val="-8496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5952"/>
        <c:crossesAt val="18"/>
        <c:auto val="1"/>
        <c:lblAlgn val="ctr"/>
        <c:lblOffset val="100"/>
        <c:tickLblSkip val="1"/>
        <c:tickMarkSkip val="1"/>
        <c:noMultiLvlLbl val="0"/>
      </c:catAx>
      <c:valAx>
        <c:axId val="-849605952"/>
        <c:scaling>
          <c:orientation val="minMax"/>
          <c:max val="22"/>
          <c:min val="18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7584"/>
        <c:crosses val="autoZero"/>
        <c:crossBetween val="between"/>
        <c:majorUnit val="2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5.754475703324808E-2"/>
          <c:y val="0.88259109311740891"/>
          <c:w val="0.89897698209718668"/>
          <c:h val="0.1012145748987853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412315948801082E-2"/>
          <c:y val="0.10317500300332885"/>
          <c:w val="0.94622338287213337"/>
          <c:h val="0.60317694063484562"/>
        </c:manualLayout>
      </c:layout>
      <c:lineChart>
        <c:grouping val="standard"/>
        <c:varyColors val="0"/>
        <c:ser>
          <c:idx val="0"/>
          <c:order val="0"/>
          <c:tx>
            <c:strRef>
              <c:f>'GB3'!$I$24</c:f>
              <c:strCache>
                <c:ptCount val="1"/>
                <c:pt idx="0">
                  <c:v> průměrný počet učitelů na třídu – celkem</c:v>
                </c:pt>
              </c:strCache>
            </c:strRef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33CC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'GB3'!$J$23:$T$23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'GB3'!$J$24:$T$24</c:f>
              <c:numCache>
                <c:formatCode>0.0</c:formatCode>
                <c:ptCount val="11"/>
                <c:pt idx="0">
                  <c:v>1.3816550468386881</c:v>
                </c:pt>
                <c:pt idx="1">
                  <c:v>1.3764137572636639</c:v>
                </c:pt>
                <c:pt idx="2">
                  <c:v>1.3668531403869715</c:v>
                </c:pt>
                <c:pt idx="3">
                  <c:v>1.3658274931391914</c:v>
                </c:pt>
                <c:pt idx="4">
                  <c:v>1.3661428318113327</c:v>
                </c:pt>
                <c:pt idx="5">
                  <c:v>1.3689850726810511</c:v>
                </c:pt>
                <c:pt idx="6">
                  <c:v>1.3756638303330919</c:v>
                </c:pt>
                <c:pt idx="7">
                  <c:v>1.3932892740611429</c:v>
                </c:pt>
                <c:pt idx="8">
                  <c:v>1.4132822503607669</c:v>
                </c:pt>
                <c:pt idx="9">
                  <c:v>1.4250809190809195</c:v>
                </c:pt>
                <c:pt idx="10">
                  <c:v>1.4402383277983981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A-438B-B2E6-30F502359EEF}"/>
            </c:ext>
          </c:extLst>
        </c:ser>
        <c:ser>
          <c:idx val="1"/>
          <c:order val="1"/>
          <c:tx>
            <c:strRef>
              <c:f>'GB3'!$I$25</c:f>
              <c:strCache>
                <c:ptCount val="1"/>
                <c:pt idx="0">
                  <c:v> průměrný počet učitelů na třídu – 1. stupeň</c:v>
                </c:pt>
              </c:strCache>
            </c:strRef>
          </c:tx>
          <c:spPr>
            <a:ln w="38100">
              <a:solidFill>
                <a:srgbClr val="00336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'GB3'!$J$23:$T$23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'GB3'!$J$25:$T$25</c:f>
              <c:numCache>
                <c:formatCode>0.0</c:formatCode>
                <c:ptCount val="11"/>
                <c:pt idx="0">
                  <c:v>1.1265692619208321</c:v>
                </c:pt>
                <c:pt idx="1">
                  <c:v>1.1265758422605161</c:v>
                </c:pt>
                <c:pt idx="2">
                  <c:v>1.1209653827401269</c:v>
                </c:pt>
                <c:pt idx="3">
                  <c:v>1.1224831603859473</c:v>
                </c:pt>
                <c:pt idx="4">
                  <c:v>1.1277691162922563</c:v>
                </c:pt>
                <c:pt idx="5">
                  <c:v>1.133744410285076</c:v>
                </c:pt>
                <c:pt idx="6">
                  <c:v>1.1415452553983088</c:v>
                </c:pt>
                <c:pt idx="7">
                  <c:v>1.1525297055278114</c:v>
                </c:pt>
                <c:pt idx="8">
                  <c:v>1.1658268579057283</c:v>
                </c:pt>
                <c:pt idx="9">
                  <c:v>1.1746450996450992</c:v>
                </c:pt>
                <c:pt idx="10">
                  <c:v>1.181396203716081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A-438B-B2E6-30F502359EEF}"/>
            </c:ext>
          </c:extLst>
        </c:ser>
        <c:ser>
          <c:idx val="2"/>
          <c:order val="2"/>
          <c:tx>
            <c:strRef>
              <c:f>'GB3'!$I$26</c:f>
              <c:strCache>
                <c:ptCount val="1"/>
                <c:pt idx="0">
                  <c:v> průměrný počet učitelů na třídu – 2. stupeň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'GB3'!$J$23:$T$23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'GB3'!$J$26:$T$26</c:f>
              <c:numCache>
                <c:formatCode>0.0</c:formatCode>
                <c:ptCount val="11"/>
                <c:pt idx="0">
                  <c:v>1.7698163363943935</c:v>
                </c:pt>
                <c:pt idx="1">
                  <c:v>1.764876282438141</c:v>
                </c:pt>
                <c:pt idx="2">
                  <c:v>1.7618944323933479</c:v>
                </c:pt>
                <c:pt idx="3">
                  <c:v>1.7678154697461836</c:v>
                </c:pt>
                <c:pt idx="4">
                  <c:v>1.7643542085947674</c:v>
                </c:pt>
                <c:pt idx="5">
                  <c:v>1.7559917236622793</c:v>
                </c:pt>
                <c:pt idx="6">
                  <c:v>1.7494088259783556</c:v>
                </c:pt>
                <c:pt idx="7">
                  <c:v>1.7596268734933447</c:v>
                </c:pt>
                <c:pt idx="8">
                  <c:v>1.7749449669801907</c:v>
                </c:pt>
                <c:pt idx="9">
                  <c:v>1.7788248337028836</c:v>
                </c:pt>
                <c:pt idx="10">
                  <c:v>1.8044625223361237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CA-438B-B2E6-30F502359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49611392"/>
        <c:axId val="-849607040"/>
      </c:lineChart>
      <c:catAx>
        <c:axId val="-84961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7040"/>
        <c:crossesAt val="0.5"/>
        <c:auto val="1"/>
        <c:lblAlgn val="ctr"/>
        <c:lblOffset val="100"/>
        <c:tickLblSkip val="1"/>
        <c:tickMarkSkip val="1"/>
        <c:noMultiLvlLbl val="0"/>
      </c:catAx>
      <c:valAx>
        <c:axId val="-849607040"/>
        <c:scaling>
          <c:orientation val="minMax"/>
          <c:max val="2.5"/>
          <c:min val="0.5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11392"/>
        <c:crosses val="autoZero"/>
        <c:crossBetween val="between"/>
        <c:majorUnit val="0.5"/>
        <c:minorUnit val="0.2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0179257362355951E-2"/>
          <c:y val="0.88888888888888884"/>
          <c:w val="0.89756722151088342"/>
          <c:h val="9.920634920634918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Učitelé</a:t>
            </a:r>
            <a:r>
              <a:rPr lang="cs-CZ" sz="1000" b="1" baseline="30000"/>
              <a:t>1) </a:t>
            </a:r>
          </a:p>
        </c:rich>
      </c:tx>
      <c:layout>
        <c:manualLayout>
          <c:xMode val="edge"/>
          <c:yMode val="edge"/>
          <c:x val="0.46606401677267817"/>
          <c:y val="1.80505154247023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27169982516119"/>
          <c:y val="0.16245516001374946"/>
          <c:w val="0.74660743455327727"/>
          <c:h val="0.59566892005041472"/>
        </c:manualLayout>
      </c:layout>
      <c:areaChart>
        <c:grouping val="stacked"/>
        <c:varyColors val="0"/>
        <c:ser>
          <c:idx val="0"/>
          <c:order val="1"/>
          <c:tx>
            <c:strRef>
              <c:f>'GB4'!$J$20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'GB4'!$K$18:$U$18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'GB4'!$K$20:$U$20</c:f>
              <c:numCache>
                <c:formatCode>#\ ##0_ ;[Red]\-#\ ##0\ ;\–\ </c:formatCode>
                <c:ptCount val="11"/>
                <c:pt idx="0">
                  <c:v>27918.194087074597</c:v>
                </c:pt>
                <c:pt idx="1">
                  <c:v>27817.70810030463</c:v>
                </c:pt>
                <c:pt idx="2">
                  <c:v>28236.179901173397</c:v>
                </c:pt>
                <c:pt idx="3">
                  <c:v>29004.566070362296</c:v>
                </c:pt>
                <c:pt idx="4">
                  <c:v>30457.578835874647</c:v>
                </c:pt>
                <c:pt idx="5">
                  <c:v>32046.249712128712</c:v>
                </c:pt>
                <c:pt idx="6">
                  <c:v>34779.297245963913</c:v>
                </c:pt>
                <c:pt idx="7">
                  <c:v>38845.8895024948</c:v>
                </c:pt>
                <c:pt idx="8">
                  <c:v>41332.860342621927</c:v>
                </c:pt>
                <c:pt idx="9">
                  <c:v>43418.85289154663</c:v>
                </c:pt>
                <c:pt idx="10">
                  <c:v>38672.372735469195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2-4198-9CDD-0A35CE0E9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49606496"/>
        <c:axId val="-849610848"/>
      </c:areaChart>
      <c:barChart>
        <c:barDir val="col"/>
        <c:grouping val="clustered"/>
        <c:varyColors val="0"/>
        <c:ser>
          <c:idx val="1"/>
          <c:order val="0"/>
          <c:tx>
            <c:strRef>
              <c:f>'GB4'!$J$19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'GB4'!$K$18:$U$18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'GB4'!$K$19:$U$19</c:f>
              <c:numCache>
                <c:formatCode>#\ ##0_ ;[Red]\-#\ ##0\ ;\–\ </c:formatCode>
                <c:ptCount val="11"/>
                <c:pt idx="0">
                  <c:v>27331.91201124603</c:v>
                </c:pt>
                <c:pt idx="1">
                  <c:v>27622.984143602494</c:v>
                </c:pt>
                <c:pt idx="2">
                  <c:v>28151.471361469878</c:v>
                </c:pt>
                <c:pt idx="3">
                  <c:v>29004.566070362296</c:v>
                </c:pt>
                <c:pt idx="4">
                  <c:v>30670.781887725771</c:v>
                </c:pt>
                <c:pt idx="5">
                  <c:v>33039.6834532047</c:v>
                </c:pt>
                <c:pt idx="6">
                  <c:v>36622.6</c:v>
                </c:pt>
                <c:pt idx="7">
                  <c:v>42070.098331201865</c:v>
                </c:pt>
                <c:pt idx="8">
                  <c:v>46210.137863051314</c:v>
                </c:pt>
                <c:pt idx="9">
                  <c:v>49975.099678170169</c:v>
                </c:pt>
                <c:pt idx="10">
                  <c:v>50351.429301580887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2-4198-9CDD-0A35CE0E9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49606496"/>
        <c:axId val="-849610848"/>
      </c:barChart>
      <c:lineChart>
        <c:grouping val="standard"/>
        <c:varyColors val="0"/>
        <c:ser>
          <c:idx val="2"/>
          <c:order val="2"/>
          <c:tx>
            <c:strRef>
              <c:f>'GB4'!$J$21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'GB4'!$K$18:$U$18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'GB4'!$K$21:$U$21</c:f>
              <c:numCache>
                <c:formatCode>#\ ##0_ ;[Red]\-#\ ##0\ ;\–\ </c:formatCode>
                <c:ptCount val="11"/>
                <c:pt idx="0">
                  <c:v>58.502983999999977</c:v>
                </c:pt>
                <c:pt idx="1">
                  <c:v>58.637319999999804</c:v>
                </c:pt>
                <c:pt idx="2">
                  <c:v>59.369900000000065</c:v>
                </c:pt>
                <c:pt idx="3">
                  <c:v>60.533177999999893</c:v>
                </c:pt>
                <c:pt idx="4">
                  <c:v>61.592398000000159</c:v>
                </c:pt>
                <c:pt idx="5">
                  <c:v>63.116945000000001</c:v>
                </c:pt>
                <c:pt idx="6">
                  <c:v>64.631207799999999</c:v>
                </c:pt>
                <c:pt idx="7">
                  <c:v>66.42773140000007</c:v>
                </c:pt>
                <c:pt idx="8">
                  <c:v>69.000999499999978</c:v>
                </c:pt>
                <c:pt idx="9">
                  <c:v>71.333589400000051</c:v>
                </c:pt>
                <c:pt idx="10">
                  <c:v>73.643461999999971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72-4198-9CDD-0A35CE0E9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49609760"/>
        <c:axId val="-849610304"/>
      </c:lineChart>
      <c:catAx>
        <c:axId val="-84960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10848"/>
        <c:crossesAt val="6000"/>
        <c:auto val="0"/>
        <c:lblAlgn val="ctr"/>
        <c:lblOffset val="100"/>
        <c:tickLblSkip val="1"/>
        <c:tickMarkSkip val="1"/>
        <c:noMultiLvlLbl val="0"/>
      </c:catAx>
      <c:valAx>
        <c:axId val="-849610848"/>
        <c:scaling>
          <c:orientation val="minMax"/>
          <c:max val="54000"/>
          <c:min val="6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9819771209245125E-2"/>
              <c:y val="0.245487877352180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6496"/>
        <c:crosses val="autoZero"/>
        <c:crossBetween val="between"/>
        <c:majorUnit val="4000"/>
      </c:valAx>
      <c:catAx>
        <c:axId val="-84960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49610304"/>
        <c:crossesAt val="50"/>
        <c:auto val="0"/>
        <c:lblAlgn val="ctr"/>
        <c:lblOffset val="100"/>
        <c:noMultiLvlLbl val="0"/>
      </c:catAx>
      <c:valAx>
        <c:axId val="-849610304"/>
        <c:scaling>
          <c:orientation val="minMax"/>
          <c:max val="75"/>
          <c:min val="5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uč. v tis.</a:t>
                </a:r>
              </a:p>
            </c:rich>
          </c:tx>
          <c:layout>
            <c:manualLayout>
              <c:xMode val="edge"/>
              <c:yMode val="edge"/>
              <c:x val="0.95022770802298362"/>
              <c:y val="0.1841157898740918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9760"/>
        <c:crosses val="max"/>
        <c:crossBetween val="between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546042105097223"/>
          <c:y val="0.90974894442542509"/>
          <c:w val="0.41478186848265586"/>
          <c:h val="7.942257217847770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</a:t>
            </a:r>
          </a:p>
        </c:rich>
      </c:tx>
      <c:layout>
        <c:manualLayout>
          <c:xMode val="edge"/>
          <c:yMode val="edge"/>
          <c:x val="0.44728947285203807"/>
          <c:y val="1.77304964539007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04829355137363"/>
          <c:y val="0.1453905744077405"/>
          <c:w val="0.75150657672676302"/>
          <c:h val="0.61347730176924653"/>
        </c:manualLayout>
      </c:layout>
      <c:areaChart>
        <c:grouping val="stacked"/>
        <c:varyColors val="0"/>
        <c:ser>
          <c:idx val="0"/>
          <c:order val="1"/>
          <c:tx>
            <c:strRef>
              <c:f>'GB4'!$J$13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'GB4'!$K$11:$U$11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'GB4'!$K$13:$U$13</c:f>
              <c:numCache>
                <c:formatCode>#\ ##0_ ;[Red]\-#\ ##0\ ;\–\ </c:formatCode>
                <c:ptCount val="11"/>
                <c:pt idx="0">
                  <c:v>24678.984614859208</c:v>
                </c:pt>
                <c:pt idx="1">
                  <c:v>24570.537298506119</c:v>
                </c:pt>
                <c:pt idx="2">
                  <c:v>24931.236386897563</c:v>
                </c:pt>
                <c:pt idx="3">
                  <c:v>25513.41198109333</c:v>
                </c:pt>
                <c:pt idx="4">
                  <c:v>26655.054770436793</c:v>
                </c:pt>
                <c:pt idx="5">
                  <c:v>27877.091180171028</c:v>
                </c:pt>
                <c:pt idx="6">
                  <c:v>30068.1861348528</c:v>
                </c:pt>
                <c:pt idx="7">
                  <c:v>33392.290757851042</c:v>
                </c:pt>
                <c:pt idx="8">
                  <c:v>35596.995531321409</c:v>
                </c:pt>
                <c:pt idx="9">
                  <c:v>37271.784059417419</c:v>
                </c:pt>
                <c:pt idx="10">
                  <c:v>33093.160666138763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B-46B8-9324-DBDFF8EFF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49609216"/>
        <c:axId val="-849608672"/>
      </c:areaChart>
      <c:barChart>
        <c:barDir val="col"/>
        <c:grouping val="clustered"/>
        <c:varyColors val="0"/>
        <c:ser>
          <c:idx val="1"/>
          <c:order val="0"/>
          <c:tx>
            <c:strRef>
              <c:f>'GB4'!$J$12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'GB4'!$K$11:$U$11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'GB4'!$K$12:$U$12</c:f>
              <c:numCache>
                <c:formatCode>#\ ##0_ ;[Red]\-#\ ##0\ ;\–\ </c:formatCode>
                <c:ptCount val="11"/>
                <c:pt idx="0">
                  <c:v>24160.725937947165</c:v>
                </c:pt>
                <c:pt idx="1">
                  <c:v>24398.543537416575</c:v>
                </c:pt>
                <c:pt idx="2">
                  <c:v>24856.442677736868</c:v>
                </c:pt>
                <c:pt idx="3">
                  <c:v>25513.41198109333</c:v>
                </c:pt>
                <c:pt idx="4">
                  <c:v>26841.640153829852</c:v>
                </c:pt>
                <c:pt idx="5">
                  <c:v>28741.281006756326</c:v>
                </c:pt>
                <c:pt idx="6">
                  <c:v>31661.8</c:v>
                </c:pt>
                <c:pt idx="7">
                  <c:v>36163.850890752678</c:v>
                </c:pt>
                <c:pt idx="8">
                  <c:v>39797.441004017332</c:v>
                </c:pt>
                <c:pt idx="9">
                  <c:v>42899.823452389443</c:v>
                </c:pt>
                <c:pt idx="10">
                  <c:v>43087.295187312673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2B-46B8-9324-DBDFF8EFF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49609216"/>
        <c:axId val="-849608672"/>
      </c:barChart>
      <c:lineChart>
        <c:grouping val="standard"/>
        <c:varyColors val="0"/>
        <c:ser>
          <c:idx val="2"/>
          <c:order val="2"/>
          <c:tx>
            <c:strRef>
              <c:f>'GB4'!$J$14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'GB4'!$K$11:$U$11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'GB4'!$K$14:$U$14</c:f>
              <c:numCache>
                <c:formatCode>#\ ##0_ ;[Red]\-#\ ##0\ ;\–\ </c:formatCode>
                <c:ptCount val="11"/>
                <c:pt idx="0">
                  <c:v>78.21053699999986</c:v>
                </c:pt>
                <c:pt idx="1">
                  <c:v>78.657622000000231</c:v>
                </c:pt>
                <c:pt idx="2">
                  <c:v>80.204171999999801</c:v>
                </c:pt>
                <c:pt idx="3">
                  <c:v>82.478382000000209</c:v>
                </c:pt>
                <c:pt idx="4">
                  <c:v>85.045596000000117</c:v>
                </c:pt>
                <c:pt idx="5">
                  <c:v>89.941204000000312</c:v>
                </c:pt>
                <c:pt idx="6">
                  <c:v>94.533649300000008</c:v>
                </c:pt>
                <c:pt idx="7">
                  <c:v>98.429849699999906</c:v>
                </c:pt>
                <c:pt idx="8">
                  <c:v>102.96094840000011</c:v>
                </c:pt>
                <c:pt idx="9">
                  <c:v>106.83482649999995</c:v>
                </c:pt>
                <c:pt idx="10">
                  <c:v>111.74895279999996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2B-46B8-9324-DBDFF8EFF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49605408"/>
        <c:axId val="-849604864"/>
      </c:lineChart>
      <c:catAx>
        <c:axId val="-84960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8672"/>
        <c:crossesAt val="6000"/>
        <c:auto val="0"/>
        <c:lblAlgn val="ctr"/>
        <c:lblOffset val="100"/>
        <c:tickLblSkip val="1"/>
        <c:tickMarkSkip val="1"/>
        <c:noMultiLvlLbl val="0"/>
      </c:catAx>
      <c:valAx>
        <c:axId val="-849608672"/>
        <c:scaling>
          <c:orientation val="minMax"/>
          <c:max val="44000"/>
          <c:min val="6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8509866309136563E-2"/>
              <c:y val="0.24962980203939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9216"/>
        <c:crosses val="autoZero"/>
        <c:crossBetween val="between"/>
        <c:majorUnit val="4000"/>
      </c:valAx>
      <c:catAx>
        <c:axId val="-849605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49604864"/>
        <c:crossesAt val="50"/>
        <c:auto val="0"/>
        <c:lblAlgn val="ctr"/>
        <c:lblOffset val="100"/>
        <c:noMultiLvlLbl val="0"/>
      </c:catAx>
      <c:valAx>
        <c:axId val="-849604864"/>
        <c:scaling>
          <c:orientation val="minMax"/>
          <c:max val="115"/>
          <c:min val="5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zam. v tis.</a:t>
                </a:r>
              </a:p>
            </c:rich>
          </c:tx>
          <c:layout>
            <c:manualLayout>
              <c:xMode val="edge"/>
              <c:yMode val="edge"/>
              <c:x val="0.95180786136672668"/>
              <c:y val="0.2092206027438059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5408"/>
        <c:crosses val="max"/>
        <c:crossBetween val="between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204835088385037"/>
          <c:y val="0.9255352655386162"/>
          <c:w val="0.41415694273155612"/>
          <c:h val="6.383015952793136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trlProps/ctrlProp1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4.8!A1"/><Relationship Id="rId13" Type="http://schemas.openxmlformats.org/officeDocument/2006/relationships/hyperlink" Target="#B4.19!A1"/><Relationship Id="rId18" Type="http://schemas.openxmlformats.org/officeDocument/2006/relationships/hyperlink" Target="#B4.12!A1"/><Relationship Id="rId26" Type="http://schemas.openxmlformats.org/officeDocument/2006/relationships/hyperlink" Target="#B4.17!A1"/><Relationship Id="rId3" Type="http://schemas.openxmlformats.org/officeDocument/2006/relationships/hyperlink" Target="#B4.3!A1"/><Relationship Id="rId21" Type="http://schemas.openxmlformats.org/officeDocument/2006/relationships/hyperlink" Target="#'GB4'!A1"/><Relationship Id="rId7" Type="http://schemas.openxmlformats.org/officeDocument/2006/relationships/hyperlink" Target="#B4.7!A1"/><Relationship Id="rId12" Type="http://schemas.openxmlformats.org/officeDocument/2006/relationships/hyperlink" Target="#B4.14!A1"/><Relationship Id="rId17" Type="http://schemas.openxmlformats.org/officeDocument/2006/relationships/hyperlink" Target="#B4.13!A1"/><Relationship Id="rId25" Type="http://schemas.openxmlformats.org/officeDocument/2006/relationships/hyperlink" Target="#B4.18!A1"/><Relationship Id="rId2" Type="http://schemas.openxmlformats.org/officeDocument/2006/relationships/hyperlink" Target="#B4.2!A1"/><Relationship Id="rId16" Type="http://schemas.openxmlformats.org/officeDocument/2006/relationships/hyperlink" Target="#B4.21!A1"/><Relationship Id="rId20" Type="http://schemas.openxmlformats.org/officeDocument/2006/relationships/hyperlink" Target="#'GB2'!A1"/><Relationship Id="rId1" Type="http://schemas.openxmlformats.org/officeDocument/2006/relationships/hyperlink" Target="#B4.1!A1"/><Relationship Id="rId6" Type="http://schemas.openxmlformats.org/officeDocument/2006/relationships/hyperlink" Target="#B4.6!A1"/><Relationship Id="rId11" Type="http://schemas.openxmlformats.org/officeDocument/2006/relationships/hyperlink" Target="#B4.11!A1"/><Relationship Id="rId24" Type="http://schemas.openxmlformats.org/officeDocument/2006/relationships/hyperlink" Target="#B4.16!A1"/><Relationship Id="rId5" Type="http://schemas.openxmlformats.org/officeDocument/2006/relationships/hyperlink" Target="#B4.5!A1"/><Relationship Id="rId15" Type="http://schemas.openxmlformats.org/officeDocument/2006/relationships/hyperlink" Target="#B4.22!A1"/><Relationship Id="rId23" Type="http://schemas.openxmlformats.org/officeDocument/2006/relationships/hyperlink" Target="#B4.15!A1"/><Relationship Id="rId10" Type="http://schemas.openxmlformats.org/officeDocument/2006/relationships/hyperlink" Target="#B4.10!A1"/><Relationship Id="rId19" Type="http://schemas.openxmlformats.org/officeDocument/2006/relationships/hyperlink" Target="#'GB1'!A1"/><Relationship Id="rId4" Type="http://schemas.openxmlformats.org/officeDocument/2006/relationships/hyperlink" Target="#B4.4!A1"/><Relationship Id="rId9" Type="http://schemas.openxmlformats.org/officeDocument/2006/relationships/hyperlink" Target="#B4.9!A1"/><Relationship Id="rId14" Type="http://schemas.openxmlformats.org/officeDocument/2006/relationships/hyperlink" Target="#B4.20!A1"/><Relationship Id="rId22" Type="http://schemas.openxmlformats.org/officeDocument/2006/relationships/hyperlink" Target="#'GB3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361950</xdr:colOff>
          <xdr:row>3</xdr:row>
          <xdr:rowOff>171450</xdr:rowOff>
        </xdr:from>
        <xdr:to>
          <xdr:col>91</xdr:col>
          <xdr:colOff>295275</xdr:colOff>
          <xdr:row>58</xdr:row>
          <xdr:rowOff>47625</xdr:rowOff>
        </xdr:to>
        <xdr:sp macro="" textlink="">
          <xdr:nvSpPr>
            <xdr:cNvPr id="1089" name="Kryt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4</xdr:col>
      <xdr:colOff>0</xdr:colOff>
      <xdr:row>7</xdr:row>
      <xdr:rowOff>0</xdr:rowOff>
    </xdr:from>
    <xdr:to>
      <xdr:col>5</xdr:col>
      <xdr:colOff>0</xdr:colOff>
      <xdr:row>8</xdr:row>
      <xdr:rowOff>9525</xdr:rowOff>
    </xdr:to>
    <xdr:sp macro="[0]!List1.TL_1" textlink="">
      <xdr:nvSpPr>
        <xdr:cNvPr id="1090" name="TL_U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6057900" y="12192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5</xdr:col>
      <xdr:colOff>0</xdr:colOff>
      <xdr:row>10</xdr:row>
      <xdr:rowOff>0</xdr:rowOff>
    </xdr:to>
    <xdr:sp macro="[0]!List1.TL_2" textlink="">
      <xdr:nvSpPr>
        <xdr:cNvPr id="1131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6057900" y="16383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5</xdr:col>
      <xdr:colOff>0</xdr:colOff>
      <xdr:row>12</xdr:row>
      <xdr:rowOff>9525</xdr:rowOff>
    </xdr:to>
    <xdr:sp macro="[0]!List1.TL_3" textlink="">
      <xdr:nvSpPr>
        <xdr:cNvPr id="1132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6057900" y="21907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B4.2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5</xdr:col>
      <xdr:colOff>0</xdr:colOff>
      <xdr:row>14</xdr:row>
      <xdr:rowOff>0</xdr:rowOff>
    </xdr:to>
    <xdr:sp macro="[0]!List1.TL_4" textlink="">
      <xdr:nvSpPr>
        <xdr:cNvPr id="1133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6057900" y="24955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B4.3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5</xdr:col>
      <xdr:colOff>0</xdr:colOff>
      <xdr:row>16</xdr:row>
      <xdr:rowOff>0</xdr:rowOff>
    </xdr:to>
    <xdr:sp macro="[0]!List1.TL_5" textlink="">
      <xdr:nvSpPr>
        <xdr:cNvPr id="1134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6057900" y="28956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B4.4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5</xdr:col>
      <xdr:colOff>0</xdr:colOff>
      <xdr:row>18</xdr:row>
      <xdr:rowOff>9525</xdr:rowOff>
    </xdr:to>
    <xdr:sp macro="[0]!List1.TL_6" textlink="">
      <xdr:nvSpPr>
        <xdr:cNvPr id="1135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6057900" y="32956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B4.5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5</xdr:col>
      <xdr:colOff>0</xdr:colOff>
      <xdr:row>20</xdr:row>
      <xdr:rowOff>0</xdr:rowOff>
    </xdr:to>
    <xdr:sp macro="[0]!List1.TL_7" textlink="">
      <xdr:nvSpPr>
        <xdr:cNvPr id="1136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6057900" y="36004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B4.6</a:t>
          </a:r>
        </a:p>
      </xdr:txBody>
    </xdr:sp>
    <xdr:clientData/>
  </xdr:twoCellAnchor>
  <xdr:twoCellAnchor>
    <xdr:from>
      <xdr:col>4</xdr:col>
      <xdr:colOff>0</xdr:colOff>
      <xdr:row>21</xdr:row>
      <xdr:rowOff>0</xdr:rowOff>
    </xdr:from>
    <xdr:to>
      <xdr:col>5</xdr:col>
      <xdr:colOff>0</xdr:colOff>
      <xdr:row>22</xdr:row>
      <xdr:rowOff>9525</xdr:rowOff>
    </xdr:to>
    <xdr:sp macro="[0]!List1.TL_8" textlink="">
      <xdr:nvSpPr>
        <xdr:cNvPr id="1137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6057900" y="40005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B4.7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5</xdr:col>
      <xdr:colOff>0</xdr:colOff>
      <xdr:row>24</xdr:row>
      <xdr:rowOff>9525</xdr:rowOff>
    </xdr:to>
    <xdr:sp macro="[0]!List1.TL_9" textlink="">
      <xdr:nvSpPr>
        <xdr:cNvPr id="1138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6057900" y="43053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B4.8</a:t>
          </a:r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5</xdr:col>
      <xdr:colOff>0</xdr:colOff>
      <xdr:row>26</xdr:row>
      <xdr:rowOff>9525</xdr:rowOff>
    </xdr:to>
    <xdr:sp macro="[0]!List1.TL_10" textlink="">
      <xdr:nvSpPr>
        <xdr:cNvPr id="1139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6057900" y="46101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B4.9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5</xdr:col>
      <xdr:colOff>0</xdr:colOff>
      <xdr:row>28</xdr:row>
      <xdr:rowOff>9525</xdr:rowOff>
    </xdr:to>
    <xdr:sp macro="[0]!List1.TL_11" textlink="">
      <xdr:nvSpPr>
        <xdr:cNvPr id="1140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6057900" y="49149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B4.10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5</xdr:col>
      <xdr:colOff>0</xdr:colOff>
      <xdr:row>30</xdr:row>
      <xdr:rowOff>9525</xdr:rowOff>
    </xdr:to>
    <xdr:sp macro="[0]!List1.TL_12" textlink="">
      <xdr:nvSpPr>
        <xdr:cNvPr id="1141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6057900" y="5219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B4.11</a:t>
          </a:r>
        </a:p>
      </xdr:txBody>
    </xdr:sp>
    <xdr:clientData/>
  </xdr:twoCellAnchor>
  <xdr:twoCellAnchor>
    <xdr:from>
      <xdr:col>4</xdr:col>
      <xdr:colOff>0</xdr:colOff>
      <xdr:row>35</xdr:row>
      <xdr:rowOff>1</xdr:rowOff>
    </xdr:from>
    <xdr:to>
      <xdr:col>5</xdr:col>
      <xdr:colOff>0</xdr:colOff>
      <xdr:row>36</xdr:row>
      <xdr:rowOff>0</xdr:rowOff>
    </xdr:to>
    <xdr:sp macro="[0]!List1.TL_15" textlink="">
      <xdr:nvSpPr>
        <xdr:cNvPr id="1142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6318250" y="7112001"/>
          <a:ext cx="719667" cy="32808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B4.14</a:t>
          </a:r>
        </a:p>
      </xdr:txBody>
    </xdr:sp>
    <xdr:clientData/>
  </xdr:twoCellAnchor>
  <xdr:twoCellAnchor>
    <xdr:from>
      <xdr:col>4</xdr:col>
      <xdr:colOff>0</xdr:colOff>
      <xdr:row>45</xdr:row>
      <xdr:rowOff>0</xdr:rowOff>
    </xdr:from>
    <xdr:to>
      <xdr:col>5</xdr:col>
      <xdr:colOff>0</xdr:colOff>
      <xdr:row>46</xdr:row>
      <xdr:rowOff>9525</xdr:rowOff>
    </xdr:to>
    <xdr:sp macro="[0]!List1.TL_20" textlink="">
      <xdr:nvSpPr>
        <xdr:cNvPr id="1143" name="TL_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6057900" y="66389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B4.19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5</xdr:col>
      <xdr:colOff>0</xdr:colOff>
      <xdr:row>48</xdr:row>
      <xdr:rowOff>9525</xdr:rowOff>
    </xdr:to>
    <xdr:sp macro="[0]!List1.TL_21" textlink="">
      <xdr:nvSpPr>
        <xdr:cNvPr id="1144" name="TL_U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6057900" y="69437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B4.20</a:t>
          </a:r>
        </a:p>
      </xdr:txBody>
    </xdr:sp>
    <xdr:clientData/>
  </xdr:twoCellAnchor>
  <xdr:twoCellAnchor>
    <xdr:from>
      <xdr:col>4</xdr:col>
      <xdr:colOff>0</xdr:colOff>
      <xdr:row>51</xdr:row>
      <xdr:rowOff>0</xdr:rowOff>
    </xdr:from>
    <xdr:to>
      <xdr:col>5</xdr:col>
      <xdr:colOff>0</xdr:colOff>
      <xdr:row>52</xdr:row>
      <xdr:rowOff>9525</xdr:rowOff>
    </xdr:to>
    <xdr:sp macro="[0]!List1.TL_23" textlink="">
      <xdr:nvSpPr>
        <xdr:cNvPr id="1145" name="Text Box 2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6057900" y="75533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B4.22</a:t>
          </a:r>
        </a:p>
      </xdr:txBody>
    </xdr:sp>
    <xdr:clientData/>
  </xdr:twoCellAnchor>
  <xdr:twoCellAnchor>
    <xdr:from>
      <xdr:col>4</xdr:col>
      <xdr:colOff>0</xdr:colOff>
      <xdr:row>49</xdr:row>
      <xdr:rowOff>0</xdr:rowOff>
    </xdr:from>
    <xdr:to>
      <xdr:col>5</xdr:col>
      <xdr:colOff>0</xdr:colOff>
      <xdr:row>50</xdr:row>
      <xdr:rowOff>9525</xdr:rowOff>
    </xdr:to>
    <xdr:sp macro="[0]!List1.TL_22" textlink="">
      <xdr:nvSpPr>
        <xdr:cNvPr id="1146" name="Text Box 2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6057900" y="72485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B4.21</a:t>
          </a:r>
        </a:p>
      </xdr:txBody>
    </xdr:sp>
    <xdr:clientData/>
  </xdr:twoCellAnchor>
  <xdr:twoCellAnchor>
    <xdr:from>
      <xdr:col>4</xdr:col>
      <xdr:colOff>0</xdr:colOff>
      <xdr:row>33</xdr:row>
      <xdr:rowOff>9525</xdr:rowOff>
    </xdr:from>
    <xdr:to>
      <xdr:col>5</xdr:col>
      <xdr:colOff>0</xdr:colOff>
      <xdr:row>34</xdr:row>
      <xdr:rowOff>19050</xdr:rowOff>
    </xdr:to>
    <xdr:sp macro="[0]!List1.TL_14" textlink="">
      <xdr:nvSpPr>
        <xdr:cNvPr id="1147" name="TL_U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6057900" y="5934075"/>
          <a:ext cx="714375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B4.13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5</xdr:col>
      <xdr:colOff>0</xdr:colOff>
      <xdr:row>32</xdr:row>
      <xdr:rowOff>9525</xdr:rowOff>
    </xdr:to>
    <xdr:sp macro="[0]!List1.TL_13" textlink="">
      <xdr:nvSpPr>
        <xdr:cNvPr id="1148" name="TL_U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6057900" y="552450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B4.12</a:t>
          </a:r>
        </a:p>
      </xdr:txBody>
    </xdr:sp>
    <xdr:clientData/>
  </xdr:twoCellAnchor>
  <xdr:twoCellAnchor>
    <xdr:from>
      <xdr:col>4</xdr:col>
      <xdr:colOff>0</xdr:colOff>
      <xdr:row>54</xdr:row>
      <xdr:rowOff>3175</xdr:rowOff>
    </xdr:from>
    <xdr:to>
      <xdr:col>5</xdr:col>
      <xdr:colOff>0</xdr:colOff>
      <xdr:row>55</xdr:row>
      <xdr:rowOff>14393</xdr:rowOff>
    </xdr:to>
    <xdr:sp macro="[0]!List1.TL_19" textlink="">
      <xdr:nvSpPr>
        <xdr:cNvPr id="2" name="Text Box 22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57900" y="75533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B4.18</a:t>
          </a:r>
        </a:p>
      </xdr:txBody>
    </xdr:sp>
    <xdr:clientData/>
  </xdr:twoCellAnchor>
  <xdr:twoCellAnchor>
    <xdr:from>
      <xdr:col>4</xdr:col>
      <xdr:colOff>0</xdr:colOff>
      <xdr:row>56</xdr:row>
      <xdr:rowOff>1059</xdr:rowOff>
    </xdr:from>
    <xdr:to>
      <xdr:col>5</xdr:col>
      <xdr:colOff>0</xdr:colOff>
      <xdr:row>57</xdr:row>
      <xdr:rowOff>10583</xdr:rowOff>
    </xdr:to>
    <xdr:sp macro="[0]!List1.TL_19" textlink="">
      <xdr:nvSpPr>
        <xdr:cNvPr id="3" name="Text Box 2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057900" y="75533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B4.18</a:t>
          </a:r>
        </a:p>
      </xdr:txBody>
    </xdr:sp>
    <xdr:clientData/>
  </xdr:twoCellAnchor>
  <xdr:twoCellAnchor>
    <xdr:from>
      <xdr:col>4</xdr:col>
      <xdr:colOff>0</xdr:colOff>
      <xdr:row>54</xdr:row>
      <xdr:rowOff>1058</xdr:rowOff>
    </xdr:from>
    <xdr:to>
      <xdr:col>5</xdr:col>
      <xdr:colOff>0</xdr:colOff>
      <xdr:row>55</xdr:row>
      <xdr:rowOff>12276</xdr:rowOff>
    </xdr:to>
    <xdr:sp macro="[0]!List1.TL_24" textlink="">
      <xdr:nvSpPr>
        <xdr:cNvPr id="4" name="Text Box 22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57900" y="72485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57</xdr:row>
      <xdr:rowOff>73025</xdr:rowOff>
    </xdr:from>
    <xdr:to>
      <xdr:col>5</xdr:col>
      <xdr:colOff>0</xdr:colOff>
      <xdr:row>59</xdr:row>
      <xdr:rowOff>8467</xdr:rowOff>
    </xdr:to>
    <xdr:sp macro="[0]!List1.TL_19" textlink="">
      <xdr:nvSpPr>
        <xdr:cNvPr id="5" name="Text Box 22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057900" y="75533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B4.18</a:t>
          </a:r>
        </a:p>
      </xdr:txBody>
    </xdr:sp>
    <xdr:clientData/>
  </xdr:twoCellAnchor>
  <xdr:twoCellAnchor>
    <xdr:from>
      <xdr:col>4</xdr:col>
      <xdr:colOff>0</xdr:colOff>
      <xdr:row>55</xdr:row>
      <xdr:rowOff>73025</xdr:rowOff>
    </xdr:from>
    <xdr:to>
      <xdr:col>5</xdr:col>
      <xdr:colOff>0</xdr:colOff>
      <xdr:row>57</xdr:row>
      <xdr:rowOff>8466</xdr:rowOff>
    </xdr:to>
    <xdr:sp macro="[0]!List1.TL_25" textlink="">
      <xdr:nvSpPr>
        <xdr:cNvPr id="6" name="Text Box 226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057900" y="72485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0</xdr:colOff>
      <xdr:row>59</xdr:row>
      <xdr:rowOff>70909</xdr:rowOff>
    </xdr:from>
    <xdr:to>
      <xdr:col>5</xdr:col>
      <xdr:colOff>0</xdr:colOff>
      <xdr:row>61</xdr:row>
      <xdr:rowOff>17738</xdr:rowOff>
    </xdr:to>
    <xdr:sp macro="[0]!List1.TL_27" textlink="">
      <xdr:nvSpPr>
        <xdr:cNvPr id="7" name="Text Box 227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057900" y="75533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</xdr:txBody>
    </xdr:sp>
    <xdr:clientData/>
  </xdr:twoCellAnchor>
  <xdr:twoCellAnchor>
    <xdr:from>
      <xdr:col>4</xdr:col>
      <xdr:colOff>0</xdr:colOff>
      <xdr:row>57</xdr:row>
      <xdr:rowOff>70908</xdr:rowOff>
    </xdr:from>
    <xdr:to>
      <xdr:col>5</xdr:col>
      <xdr:colOff>0</xdr:colOff>
      <xdr:row>59</xdr:row>
      <xdr:rowOff>6350</xdr:rowOff>
    </xdr:to>
    <xdr:sp macro="[0]!List1.TL_26" textlink="">
      <xdr:nvSpPr>
        <xdr:cNvPr id="8" name="Text Box 228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057900" y="72485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5</xdr:col>
      <xdr:colOff>0</xdr:colOff>
      <xdr:row>38</xdr:row>
      <xdr:rowOff>9525</xdr:rowOff>
    </xdr:to>
    <xdr:sp macro="[0]!List1.TL_16" textlink="">
      <xdr:nvSpPr>
        <xdr:cNvPr id="33" name="TL_U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053667" y="8551333"/>
          <a:ext cx="719666" cy="2423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5</xdr:col>
      <xdr:colOff>0</xdr:colOff>
      <xdr:row>40</xdr:row>
      <xdr:rowOff>9525</xdr:rowOff>
    </xdr:to>
    <xdr:sp macro="[0]!List1.TL_17" textlink="">
      <xdr:nvSpPr>
        <xdr:cNvPr id="34" name="TL_U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053667" y="8858250"/>
          <a:ext cx="719666" cy="2423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B4.16</a:t>
          </a:r>
        </a:p>
      </xdr:txBody>
    </xdr:sp>
    <xdr:clientData/>
  </xdr:twoCellAnchor>
  <xdr:twoCellAnchor>
    <xdr:from>
      <xdr:col>4</xdr:col>
      <xdr:colOff>0</xdr:colOff>
      <xdr:row>43</xdr:row>
      <xdr:rowOff>0</xdr:rowOff>
    </xdr:from>
    <xdr:to>
      <xdr:col>5</xdr:col>
      <xdr:colOff>0</xdr:colOff>
      <xdr:row>44</xdr:row>
      <xdr:rowOff>9525</xdr:rowOff>
    </xdr:to>
    <xdr:sp macro="[0]!List1.TL_19" textlink="">
      <xdr:nvSpPr>
        <xdr:cNvPr id="35" name="Text Box 216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053667" y="9472083"/>
          <a:ext cx="719666" cy="2423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B4.18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5</xdr:col>
      <xdr:colOff>0</xdr:colOff>
      <xdr:row>42</xdr:row>
      <xdr:rowOff>9525</xdr:rowOff>
    </xdr:to>
    <xdr:sp macro="[0]!List1.TL_18" textlink="">
      <xdr:nvSpPr>
        <xdr:cNvPr id="36" name="Text Box 217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053667" y="9165167"/>
          <a:ext cx="719666" cy="2423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114302</xdr:colOff>
      <xdr:row>5</xdr:row>
      <xdr:rowOff>207435</xdr:rowOff>
    </xdr:from>
    <xdr:to>
      <xdr:col>20</xdr:col>
      <xdr:colOff>571500</xdr:colOff>
      <xdr:row>36</xdr:row>
      <xdr:rowOff>74083</xdr:rowOff>
    </xdr:to>
    <xdr:graphicFrame macro="">
      <xdr:nvGraphicFramePr>
        <xdr:cNvPr id="8242" name="graf 1">
          <a:extLst>
            <a:ext uri="{FF2B5EF4-FFF2-40B4-BE49-F238E27FC236}">
              <a16:creationId xmlns:a16="http://schemas.microsoft.com/office/drawing/2014/main" id="{00000000-0008-0000-1700-00003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10584</xdr:colOff>
      <xdr:row>4</xdr:row>
      <xdr:rowOff>182031</xdr:rowOff>
    </xdr:from>
    <xdr:to>
      <xdr:col>21</xdr:col>
      <xdr:colOff>0</xdr:colOff>
      <xdr:row>33</xdr:row>
      <xdr:rowOff>126999</xdr:rowOff>
    </xdr:to>
    <xdr:graphicFrame macro="">
      <xdr:nvGraphicFramePr>
        <xdr:cNvPr id="9266" name="graf 1">
          <a:extLst>
            <a:ext uri="{FF2B5EF4-FFF2-40B4-BE49-F238E27FC236}">
              <a16:creationId xmlns:a16="http://schemas.microsoft.com/office/drawing/2014/main" id="{00000000-0008-0000-1800-000032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7965</xdr:colOff>
      <xdr:row>5</xdr:row>
      <xdr:rowOff>15010</xdr:rowOff>
    </xdr:from>
    <xdr:to>
      <xdr:col>20</xdr:col>
      <xdr:colOff>10583</xdr:colOff>
      <xdr:row>64</xdr:row>
      <xdr:rowOff>127000</xdr:rowOff>
    </xdr:to>
    <xdr:grpSp>
      <xdr:nvGrpSpPr>
        <xdr:cNvPr id="10491" name="Group 29">
          <a:extLst>
            <a:ext uri="{FF2B5EF4-FFF2-40B4-BE49-F238E27FC236}">
              <a16:creationId xmlns:a16="http://schemas.microsoft.com/office/drawing/2014/main" id="{00000000-0008-0000-1900-0000FB280000}"/>
            </a:ext>
          </a:extLst>
        </xdr:cNvPr>
        <xdr:cNvGrpSpPr>
          <a:grpSpLocks/>
        </xdr:cNvGrpSpPr>
      </xdr:nvGrpSpPr>
      <xdr:grpSpPr bwMode="auto">
        <a:xfrm>
          <a:off x="124382" y="512427"/>
          <a:ext cx="8765618" cy="10727073"/>
          <a:chOff x="800" y="-136"/>
          <a:chExt cx="930" cy="977"/>
        </a:xfrm>
      </xdr:grpSpPr>
      <xdr:graphicFrame macro="">
        <xdr:nvGraphicFramePr>
          <xdr:cNvPr id="10492" name="graf 4">
            <a:extLst>
              <a:ext uri="{FF2B5EF4-FFF2-40B4-BE49-F238E27FC236}">
                <a16:creationId xmlns:a16="http://schemas.microsoft.com/office/drawing/2014/main" id="{00000000-0008-0000-1900-0000FC280000}"/>
              </a:ext>
            </a:extLst>
          </xdr:cNvPr>
          <xdr:cNvGraphicFramePr>
            <a:graphicFrameLocks/>
          </xdr:cNvGraphicFramePr>
        </xdr:nvGraphicFramePr>
        <xdr:xfrm>
          <a:off x="800" y="606"/>
          <a:ext cx="930" cy="2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0493" name="graf 25">
            <a:extLst>
              <a:ext uri="{FF2B5EF4-FFF2-40B4-BE49-F238E27FC236}">
                <a16:creationId xmlns:a16="http://schemas.microsoft.com/office/drawing/2014/main" id="{00000000-0008-0000-1900-0000FD280000}"/>
              </a:ext>
            </a:extLst>
          </xdr:cNvPr>
          <xdr:cNvGraphicFramePr>
            <a:graphicFrameLocks/>
          </xdr:cNvGraphicFramePr>
        </xdr:nvGraphicFramePr>
        <xdr:xfrm>
          <a:off x="800" y="-136"/>
          <a:ext cx="930" cy="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0494" name="graf 26">
            <a:extLst>
              <a:ext uri="{FF2B5EF4-FFF2-40B4-BE49-F238E27FC236}">
                <a16:creationId xmlns:a16="http://schemas.microsoft.com/office/drawing/2014/main" id="{00000000-0008-0000-1900-0000FE280000}"/>
              </a:ext>
            </a:extLst>
          </xdr:cNvPr>
          <xdr:cNvGraphicFramePr>
            <a:graphicFrameLocks/>
          </xdr:cNvGraphicFramePr>
        </xdr:nvGraphicFramePr>
        <xdr:xfrm>
          <a:off x="800" y="107"/>
          <a:ext cx="930" cy="24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0495" name="graf 27">
            <a:extLst>
              <a:ext uri="{FF2B5EF4-FFF2-40B4-BE49-F238E27FC236}">
                <a16:creationId xmlns:a16="http://schemas.microsoft.com/office/drawing/2014/main" id="{00000000-0008-0000-1900-0000FF280000}"/>
              </a:ext>
            </a:extLst>
          </xdr:cNvPr>
          <xdr:cNvGraphicFramePr>
            <a:graphicFrameLocks/>
          </xdr:cNvGraphicFramePr>
        </xdr:nvGraphicFramePr>
        <xdr:xfrm>
          <a:off x="800" y="354"/>
          <a:ext cx="930" cy="2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116415</xdr:colOff>
      <xdr:row>23</xdr:row>
      <xdr:rowOff>10023</xdr:rowOff>
    </xdr:from>
    <xdr:to>
      <xdr:col>20</xdr:col>
      <xdr:colOff>582082</xdr:colOff>
      <xdr:row>39</xdr:row>
      <xdr:rowOff>88901</xdr:rowOff>
    </xdr:to>
    <xdr:graphicFrame macro="">
      <xdr:nvGraphicFramePr>
        <xdr:cNvPr id="11363" name="graf 7">
          <a:extLst>
            <a:ext uri="{FF2B5EF4-FFF2-40B4-BE49-F238E27FC236}">
              <a16:creationId xmlns:a16="http://schemas.microsoft.com/office/drawing/2014/main" id="{00000000-0008-0000-1A00-000063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116416</xdr:colOff>
      <xdr:row>5</xdr:row>
      <xdr:rowOff>207432</xdr:rowOff>
    </xdr:from>
    <xdr:to>
      <xdr:col>21</xdr:col>
      <xdr:colOff>0</xdr:colOff>
      <xdr:row>23</xdr:row>
      <xdr:rowOff>10583</xdr:rowOff>
    </xdr:to>
    <xdr:graphicFrame macro="">
      <xdr:nvGraphicFramePr>
        <xdr:cNvPr id="11364" name="graf 8">
          <a:extLst>
            <a:ext uri="{FF2B5EF4-FFF2-40B4-BE49-F238E27FC236}">
              <a16:creationId xmlns:a16="http://schemas.microsoft.com/office/drawing/2014/main" id="{00000000-0008-0000-1A00-000064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62"/>
  <sheetViews>
    <sheetView showGridLines="0" tabSelected="1" topLeftCell="A2" zoomScale="90" zoomScaleNormal="90" workbookViewId="0">
      <pane ySplit="4" topLeftCell="A6" activePane="bottomLeft" state="frozenSplit"/>
      <selection activeCell="C3" sqref="C3"/>
      <selection pane="bottomLeft" activeCell="A3" sqref="A3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76.7109375" style="1" customWidth="1"/>
    <col min="4" max="4" width="3.710937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127</v>
      </c>
      <c r="B4" s="4"/>
      <c r="C4" s="4"/>
      <c r="D4" s="4"/>
      <c r="E4" s="4"/>
    </row>
    <row r="5" spans="1:24" s="3" customFormat="1" ht="36" customHeight="1" x14ac:dyDescent="0.2">
      <c r="A5" s="6" t="s">
        <v>42</v>
      </c>
      <c r="B5" s="6"/>
      <c r="C5" s="6"/>
      <c r="D5" s="6"/>
      <c r="E5" s="6"/>
    </row>
    <row r="6" spans="1:24" s="3" customFormat="1" ht="15" customHeight="1" x14ac:dyDescent="0.2">
      <c r="A6" s="6"/>
      <c r="B6" s="731" t="s">
        <v>385</v>
      </c>
      <c r="C6" s="6"/>
      <c r="D6" s="6"/>
      <c r="E6" s="6"/>
    </row>
    <row r="7" spans="1:24" s="3" customFormat="1" ht="3" customHeight="1" x14ac:dyDescent="0.2">
      <c r="B7" s="731"/>
    </row>
    <row r="8" spans="1:24" s="3" customFormat="1" ht="25.5" customHeight="1" x14ac:dyDescent="0.2">
      <c r="A8" s="7" t="s">
        <v>32</v>
      </c>
      <c r="B8" s="8"/>
      <c r="C8" s="8" t="s">
        <v>254</v>
      </c>
      <c r="E8" s="5"/>
      <c r="G8" s="298"/>
      <c r="H8" s="9"/>
    </row>
    <row r="9" spans="1:24" s="3" customFormat="1" ht="6" customHeight="1" x14ac:dyDescent="0.2">
      <c r="A9" s="9"/>
      <c r="B9" s="13"/>
      <c r="C9" s="11"/>
      <c r="G9" s="9"/>
      <c r="H9" s="9"/>
    </row>
    <row r="10" spans="1:24" s="3" customFormat="1" ht="25.5" customHeight="1" x14ac:dyDescent="0.2">
      <c r="A10" s="7" t="s">
        <v>33</v>
      </c>
      <c r="B10" s="8"/>
      <c r="C10" s="10" t="str">
        <f>'B4.1'!H4&amp;" "&amp;'B4.1'!D5</f>
        <v>Povinná školní docházka – počet žáků, odpovídající věková populace ve školním roce 2012/13 až 2022/23</v>
      </c>
      <c r="E10" s="5"/>
      <c r="G10" s="298"/>
      <c r="H10" s="9"/>
    </row>
    <row r="11" spans="1:24" s="3" customFormat="1" ht="25.5" customHeight="1" x14ac:dyDescent="0.2">
      <c r="A11" s="9"/>
      <c r="B11" s="13" t="s">
        <v>93</v>
      </c>
      <c r="C11" s="11"/>
      <c r="G11" s="9"/>
      <c r="H11" s="9"/>
    </row>
    <row r="12" spans="1:24" s="3" customFormat="1" ht="25.5" customHeight="1" x14ac:dyDescent="0.2">
      <c r="A12" s="7" t="s">
        <v>34</v>
      </c>
      <c r="B12" s="8"/>
      <c r="C12" s="10" t="str">
        <f>'B4.2'!H4&amp;" "&amp;'B4.2'!D5</f>
        <v xml:space="preserve">ZŠ – školy, třídy, žáci/dívky, učitelé/ženy  ve školním roce 2012/13 až 2022/23 – podle zřizovatele </v>
      </c>
      <c r="E12" s="5"/>
      <c r="G12" s="9"/>
      <c r="H12" s="9"/>
    </row>
    <row r="13" spans="1:24" s="3" customFormat="1" ht="6" customHeight="1" x14ac:dyDescent="0.2">
      <c r="A13" s="9"/>
      <c r="B13" s="13"/>
      <c r="C13" s="11"/>
      <c r="G13" s="9"/>
      <c r="H13" s="9"/>
    </row>
    <row r="14" spans="1:24" s="3" customFormat="1" ht="25.5" customHeight="1" x14ac:dyDescent="0.2">
      <c r="A14" s="7" t="s">
        <v>186</v>
      </c>
      <c r="B14" s="8"/>
      <c r="C14" s="10" t="str">
        <f>'B4.3'!H4&amp;" "&amp;'B4.3'!D5</f>
        <v>ZŠ, 1. stupeň – školy, třídy, žáci/dívky, učitelé/ženy  ve školním roce 2012/13 až 2022/23 – podle zřizovatele</v>
      </c>
      <c r="E14" s="5"/>
      <c r="G14" s="9"/>
      <c r="H14" s="9"/>
    </row>
    <row r="15" spans="1:24" s="3" customFormat="1" ht="6" customHeight="1" x14ac:dyDescent="0.2">
      <c r="A15" s="9"/>
      <c r="B15" s="13"/>
      <c r="C15" s="11"/>
      <c r="G15" s="9"/>
      <c r="H15" s="9"/>
    </row>
    <row r="16" spans="1:24" s="3" customFormat="1" ht="25.5" customHeight="1" x14ac:dyDescent="0.2">
      <c r="A16" s="7" t="s">
        <v>35</v>
      </c>
      <c r="B16" s="8"/>
      <c r="C16" s="10" t="str">
        <f>'B4.4'!H4&amp;" "&amp;'B4.4'!D5</f>
        <v>ZŠ, 2. stupeň – školy, třídy, žáci/dívky, učitelé/ženy  ve školním roce 2012/13 až 2022/23 – podle zřizovatele</v>
      </c>
      <c r="E16" s="5"/>
      <c r="G16" s="9"/>
      <c r="H16" s="9"/>
    </row>
    <row r="17" spans="1:8" s="3" customFormat="1" ht="6" customHeight="1" x14ac:dyDescent="0.2">
      <c r="A17" s="9"/>
      <c r="B17" s="13"/>
      <c r="C17" s="11"/>
      <c r="G17" s="9"/>
      <c r="H17" s="9"/>
    </row>
    <row r="18" spans="1:8" s="3" customFormat="1" ht="25.5" customHeight="1" x14ac:dyDescent="0.2">
      <c r="A18" s="7" t="s">
        <v>36</v>
      </c>
      <c r="B18" s="8"/>
      <c r="C18" s="10" t="str">
        <f>'B4.5'!H4&amp;" "&amp;'B4.5'!D5</f>
        <v>ZŠ – školy  ve školním roce 2012/13 až 2022/23 – podle počtu žáků</v>
      </c>
      <c r="E18" s="5"/>
      <c r="G18" s="9"/>
      <c r="H18" s="9"/>
    </row>
    <row r="19" spans="1:8" s="3" customFormat="1" ht="6" customHeight="1" x14ac:dyDescent="0.2">
      <c r="A19" s="9"/>
      <c r="B19" s="13"/>
      <c r="C19" s="11"/>
      <c r="G19" s="9"/>
      <c r="H19" s="9"/>
    </row>
    <row r="20" spans="1:8" s="3" customFormat="1" ht="25.5" customHeight="1" x14ac:dyDescent="0.2">
      <c r="A20" s="7" t="s">
        <v>187</v>
      </c>
      <c r="B20" s="8"/>
      <c r="C20" s="10" t="str">
        <f>'B4.6'!H4&amp;" "&amp;'B4.6'!D5</f>
        <v>ZŠ – nově přijatí do 1. ročníku, podíl na odpovídající věkové populaci  ve školním roce 2012/13 až 2022/23</v>
      </c>
      <c r="E20" s="5"/>
      <c r="G20" s="298"/>
      <c r="H20" s="9"/>
    </row>
    <row r="21" spans="1:8" s="3" customFormat="1" ht="6" customHeight="1" x14ac:dyDescent="0.2">
      <c r="A21" s="9"/>
      <c r="B21" s="13"/>
      <c r="C21" s="11"/>
      <c r="G21" s="9"/>
      <c r="H21" s="9"/>
    </row>
    <row r="22" spans="1:8" s="3" customFormat="1" ht="25.5" customHeight="1" x14ac:dyDescent="0.2">
      <c r="A22" s="7" t="s">
        <v>37</v>
      </c>
      <c r="B22" s="8"/>
      <c r="C22" s="10" t="str">
        <f>'B4.7'!H4&amp;" "&amp;'B4.7'!D5</f>
        <v>ZŠ – školy  ve školním roce 2012/13 až 2022/23 – podle území</v>
      </c>
      <c r="E22" s="5"/>
      <c r="G22" s="9"/>
      <c r="H22" s="9"/>
    </row>
    <row r="23" spans="1:8" s="3" customFormat="1" ht="6" customHeight="1" x14ac:dyDescent="0.2">
      <c r="A23" s="9"/>
      <c r="B23" s="13"/>
      <c r="C23" s="11"/>
      <c r="G23" s="9"/>
      <c r="H23" s="9"/>
    </row>
    <row r="24" spans="1:8" s="3" customFormat="1" ht="25.5" customHeight="1" x14ac:dyDescent="0.2">
      <c r="A24" s="7" t="s">
        <v>188</v>
      </c>
      <c r="B24" s="8"/>
      <c r="C24" s="10" t="str">
        <f>'B4.8'!H4&amp;" "&amp;'B4.8'!D5</f>
        <v>ZŠ, 1. stupeň – žáci  ve školním roce 2012/13 až 2022/23 – podle území</v>
      </c>
      <c r="E24" s="5"/>
      <c r="G24" s="9"/>
      <c r="H24" s="9"/>
    </row>
    <row r="25" spans="1:8" s="3" customFormat="1" ht="6" customHeight="1" x14ac:dyDescent="0.2">
      <c r="A25" s="9"/>
      <c r="B25" s="13"/>
      <c r="C25" s="11"/>
      <c r="G25" s="9"/>
      <c r="H25" s="9"/>
    </row>
    <row r="26" spans="1:8" s="3" customFormat="1" ht="25.5" customHeight="1" x14ac:dyDescent="0.2">
      <c r="A26" s="7" t="s">
        <v>38</v>
      </c>
      <c r="B26" s="8"/>
      <c r="C26" s="10" t="str">
        <f>'B4.9'!H4&amp;" "&amp;'B4.9'!D5</f>
        <v>ZŠ, 2. stupeň – žáci  ve školním roce 2012/13 až 2022/23 – podle území</v>
      </c>
      <c r="E26" s="5"/>
      <c r="G26" s="9"/>
      <c r="H26" s="9"/>
    </row>
    <row r="27" spans="1:8" s="3" customFormat="1" ht="6" customHeight="1" x14ac:dyDescent="0.2">
      <c r="A27" s="9"/>
      <c r="B27" s="13"/>
      <c r="C27" s="11"/>
      <c r="G27" s="9"/>
      <c r="H27" s="9"/>
    </row>
    <row r="28" spans="1:8" s="3" customFormat="1" ht="25.5" customHeight="1" x14ac:dyDescent="0.2">
      <c r="A28" s="7" t="s">
        <v>189</v>
      </c>
      <c r="B28" s="8"/>
      <c r="C28" s="10" t="str">
        <f>'B4.10'!H4&amp;" "&amp;'B4.10'!D5</f>
        <v>ZŠ – zdravotně postižení a znevýhodnění žáci  ve školním roce 2012/13 až 2022/23</v>
      </c>
      <c r="E28" s="5"/>
      <c r="G28" s="9"/>
      <c r="H28" s="9"/>
    </row>
    <row r="29" spans="1:8" s="3" customFormat="1" ht="6" customHeight="1" x14ac:dyDescent="0.2">
      <c r="A29" s="9"/>
      <c r="B29" s="13"/>
      <c r="C29" s="11"/>
      <c r="G29" s="9"/>
      <c r="H29" s="9"/>
    </row>
    <row r="30" spans="1:8" s="3" customFormat="1" ht="25.5" hidden="1" customHeight="1" x14ac:dyDescent="0.2">
      <c r="A30" s="7" t="s">
        <v>39</v>
      </c>
      <c r="B30" s="8"/>
      <c r="C30" s="10" t="str">
        <f>'B4.11'!H4&amp;" "&amp;'B4.11'!D5</f>
        <v>Základní vzdělávání – výdaje na základní vzdělávání, školní družiny a kluby v letech 2012 až 2022</v>
      </c>
      <c r="E30" s="5"/>
      <c r="G30" s="9"/>
      <c r="H30" s="9"/>
    </row>
    <row r="31" spans="1:8" s="3" customFormat="1" ht="6" hidden="1" customHeight="1" x14ac:dyDescent="0.2">
      <c r="A31" s="9"/>
      <c r="B31" s="13"/>
      <c r="C31" s="11"/>
      <c r="G31" s="298"/>
      <c r="H31" s="9"/>
    </row>
    <row r="32" spans="1:8" s="3" customFormat="1" ht="25.5" customHeight="1" x14ac:dyDescent="0.2">
      <c r="A32" s="7" t="s">
        <v>190</v>
      </c>
      <c r="B32" s="8"/>
      <c r="C32" s="10" t="str">
        <f>'B4.12'!H4&amp;" "&amp;'B4.12'!D5</f>
        <v xml:space="preserve">Základní školy – struktura učitelů v letech 2012 až 2022 – podle nejvyššího dosaženého vzdělání </v>
      </c>
      <c r="E32" s="5"/>
      <c r="G32" s="9"/>
      <c r="H32" s="9"/>
    </row>
    <row r="33" spans="1:8" s="3" customFormat="1" ht="6" customHeight="1" x14ac:dyDescent="0.2">
      <c r="A33" s="9"/>
      <c r="B33" s="13"/>
      <c r="C33" s="11"/>
      <c r="G33" s="298"/>
      <c r="H33" s="9"/>
    </row>
    <row r="34" spans="1:8" s="3" customFormat="1" ht="25.5" customHeight="1" x14ac:dyDescent="0.2">
      <c r="A34" s="7" t="s">
        <v>40</v>
      </c>
      <c r="B34" s="8"/>
      <c r="C34" s="10" t="str">
        <f>'B4.13'!H4&amp;" "&amp;'B4.13'!D5</f>
        <v xml:space="preserve">Základní školy – struktura učitelů v letech 2012 až 2022 – podle věku </v>
      </c>
      <c r="E34" s="5"/>
      <c r="G34" s="9"/>
      <c r="H34" s="9"/>
    </row>
    <row r="35" spans="1:8" s="3" customFormat="1" ht="6" customHeight="1" x14ac:dyDescent="0.2">
      <c r="A35" s="9"/>
      <c r="B35" s="13"/>
      <c r="C35" s="11"/>
      <c r="G35" s="9"/>
      <c r="H35" s="9"/>
    </row>
    <row r="36" spans="1:8" s="3" customFormat="1" ht="25.5" customHeight="1" x14ac:dyDescent="0.2">
      <c r="A36" s="7" t="s">
        <v>191</v>
      </c>
      <c r="B36" s="8"/>
      <c r="C36" s="10" t="str">
        <f>'B4.14'!H4&amp;" "&amp;'B4.14'!D5</f>
        <v>ZŠ – přepočtené počty zaměstnanců v letech 2012 až 2022</v>
      </c>
      <c r="E36" s="5"/>
      <c r="G36" s="9"/>
      <c r="H36" s="9"/>
    </row>
    <row r="37" spans="1:8" s="3" customFormat="1" ht="5.25" customHeight="1" x14ac:dyDescent="0.2">
      <c r="A37" s="9"/>
      <c r="C37" s="396"/>
      <c r="E37" s="5"/>
      <c r="G37" s="9"/>
      <c r="H37" s="9"/>
    </row>
    <row r="38" spans="1:8" s="3" customFormat="1" ht="25.5" customHeight="1" x14ac:dyDescent="0.2">
      <c r="A38" s="7" t="s">
        <v>41</v>
      </c>
      <c r="B38" s="8" t="s">
        <v>94</v>
      </c>
      <c r="C38" s="10" t="str">
        <f>'B4.15'!H4&amp;" "&amp;'B4.15'!D5</f>
        <v>ZŠ – průměrné měsíční mzdy zaměstnanců v letech 2012 až 2022</v>
      </c>
      <c r="E38" s="5"/>
      <c r="G38" s="9"/>
      <c r="H38" s="9"/>
    </row>
    <row r="39" spans="1:8" s="3" customFormat="1" ht="6" customHeight="1" x14ac:dyDescent="0.2">
      <c r="A39" s="9"/>
      <c r="B39" s="13"/>
      <c r="C39" s="11"/>
      <c r="G39" s="9"/>
      <c r="H39" s="9"/>
    </row>
    <row r="40" spans="1:8" s="3" customFormat="1" ht="25.5" customHeight="1" x14ac:dyDescent="0.2">
      <c r="A40" s="7" t="s">
        <v>209</v>
      </c>
      <c r="B40" s="8"/>
      <c r="C40" s="10" t="str">
        <f>'B4.16'!H4&amp;" "&amp;'B4.16'!D5</f>
        <v>ZŠ – žáci, kteří odešli ze základní školy (z toho dívky) ve školním roce 2012/13 až 2022/23</v>
      </c>
      <c r="E40" s="5"/>
      <c r="G40" s="9"/>
      <c r="H40" s="9"/>
    </row>
    <row r="41" spans="1:8" s="3" customFormat="1" ht="5.25" customHeight="1" x14ac:dyDescent="0.2">
      <c r="A41" s="9"/>
      <c r="B41" s="13"/>
      <c r="C41" s="11"/>
      <c r="G41" s="9"/>
      <c r="H41" s="9"/>
    </row>
    <row r="42" spans="1:8" s="3" customFormat="1" ht="25.5" customHeight="1" x14ac:dyDescent="0.2">
      <c r="A42" s="7" t="s">
        <v>213</v>
      </c>
      <c r="B42" s="8"/>
      <c r="C42" s="10" t="str">
        <f>'B4.17'!H4&amp;" "&amp;'B4.17'!D5</f>
        <v>ZŠ – žáci/dívky – podle ročníků ve školním roce 2012/13 až 2022/23</v>
      </c>
      <c r="E42" s="5"/>
      <c r="G42" s="9"/>
      <c r="H42" s="9"/>
    </row>
    <row r="43" spans="1:8" s="3" customFormat="1" ht="6" customHeight="1" x14ac:dyDescent="0.2">
      <c r="A43" s="9"/>
      <c r="B43" s="13"/>
      <c r="C43" s="11"/>
      <c r="G43" s="9"/>
      <c r="H43" s="9"/>
    </row>
    <row r="44" spans="1:8" s="3" customFormat="1" ht="25.5" customHeight="1" x14ac:dyDescent="0.2">
      <c r="A44" s="7" t="s">
        <v>214</v>
      </c>
      <c r="B44" s="8"/>
      <c r="C44" s="10" t="str">
        <f>'B4.18'!$H$4&amp;" "&amp;'B4.18'!$D$5</f>
        <v>ZŠ – žáci opakující ročník (z toho dívky) ve školním roce 2012/13 až 2022/23</v>
      </c>
      <c r="E44" s="5"/>
      <c r="G44" s="9"/>
      <c r="H44" s="9"/>
    </row>
    <row r="45" spans="1:8" s="3" customFormat="1" ht="6" customHeight="1" x14ac:dyDescent="0.2">
      <c r="A45" s="9"/>
      <c r="B45" s="13"/>
      <c r="C45" s="11"/>
      <c r="G45" s="9"/>
      <c r="H45" s="9"/>
    </row>
    <row r="46" spans="1:8" s="3" customFormat="1" ht="25.5" customHeight="1" x14ac:dyDescent="0.2">
      <c r="A46" s="7" t="s">
        <v>328</v>
      </c>
      <c r="B46" s="8" t="s">
        <v>94</v>
      </c>
      <c r="C46" s="10" t="str">
        <f>'B4.19'!H4&amp;" "&amp;'B4.19'!D5</f>
        <v xml:space="preserve">Zápisy do 1. ročníku základního vzdělávání  pro školní roky 2012/13 až 2022/23 – podle výsledku zápisu </v>
      </c>
      <c r="E46" s="5"/>
      <c r="G46" s="9"/>
      <c r="H46" s="9"/>
    </row>
    <row r="47" spans="1:8" s="3" customFormat="1" ht="6" customHeight="1" x14ac:dyDescent="0.2">
      <c r="A47" s="9"/>
      <c r="B47" s="13"/>
      <c r="C47" s="11"/>
      <c r="G47" s="9"/>
      <c r="H47" s="9"/>
    </row>
    <row r="48" spans="1:8" s="3" customFormat="1" ht="25.5" customHeight="1" x14ac:dyDescent="0.2">
      <c r="A48" s="7" t="s">
        <v>329</v>
      </c>
      <c r="B48" s="8"/>
      <c r="C48" s="10" t="str">
        <f>'B4.20'!H4&amp;" "&amp;'B4.20'!D5</f>
        <v>Zápisy do 1. ročníku základního vzdělávání  pro školní roky 2012/13 až 2022/23 – podle věku</v>
      </c>
      <c r="E48" s="5"/>
      <c r="G48" s="9"/>
      <c r="H48" s="9"/>
    </row>
    <row r="49" spans="1:8" s="3" customFormat="1" ht="6" customHeight="1" x14ac:dyDescent="0.2">
      <c r="A49" s="9"/>
      <c r="B49" s="13"/>
      <c r="C49" s="11"/>
      <c r="G49" s="9"/>
      <c r="H49" s="9"/>
    </row>
    <row r="50" spans="1:8" s="3" customFormat="1" ht="25.5" customHeight="1" x14ac:dyDescent="0.2">
      <c r="A50" s="7" t="s">
        <v>330</v>
      </c>
      <c r="B50" s="8"/>
      <c r="C50" s="10" t="str">
        <f>'B4.21'!H4&amp;" "&amp;'B4.21'!D5</f>
        <v>ZŠ – žáci plnící školní docházku podle § 38, § 41 a § 42 školského zákona  ve školním roce 2012/13 až 2022/23 – podle ročníků</v>
      </c>
      <c r="E50" s="5"/>
      <c r="G50" s="9"/>
      <c r="H50" s="9"/>
    </row>
    <row r="51" spans="1:8" s="3" customFormat="1" ht="6" customHeight="1" x14ac:dyDescent="0.2">
      <c r="A51" s="9"/>
      <c r="B51" s="13"/>
      <c r="C51" s="11"/>
      <c r="G51" s="9"/>
      <c r="H51" s="9"/>
    </row>
    <row r="52" spans="1:8" s="3" customFormat="1" ht="25.5" customHeight="1" x14ac:dyDescent="0.2">
      <c r="A52" s="7" t="s">
        <v>331</v>
      </c>
      <c r="B52" s="8"/>
      <c r="C52" s="10" t="str">
        <f>'B4.22'!$H$4&amp;" "&amp;'B4.22'!$D$5</f>
        <v>ZŠ – žáci s individuálními vzdělávacími plány ve školním roce 2012/13 až 2022/23 – podle ročníků</v>
      </c>
      <c r="E52" s="5"/>
      <c r="G52" s="9"/>
      <c r="H52" s="9"/>
    </row>
    <row r="53" spans="1:8" ht="25.5" customHeight="1" x14ac:dyDescent="0.2">
      <c r="B53" s="11" t="s">
        <v>217</v>
      </c>
      <c r="E53" s="12"/>
    </row>
    <row r="54" spans="1:8" s="3" customFormat="1" ht="6" customHeight="1" x14ac:dyDescent="0.2">
      <c r="A54" s="9"/>
      <c r="B54" s="13"/>
      <c r="C54" s="11"/>
      <c r="G54" s="9"/>
      <c r="H54" s="9"/>
    </row>
    <row r="55" spans="1:8" s="3" customFormat="1" ht="25.5" customHeight="1" x14ac:dyDescent="0.2">
      <c r="A55" s="7" t="s">
        <v>218</v>
      </c>
      <c r="B55" s="8"/>
      <c r="C55" s="10" t="str">
        <f>'GB1'!$H$4&amp;" "&amp;'GB1'!$D$5</f>
        <v>Povinná školní docházka – počty žáků na pozadí odpovídající věkové populace 6–14letých ve školním roce 2012/13 až 2022/23</v>
      </c>
      <c r="E55" s="5"/>
      <c r="G55" s="298"/>
      <c r="H55" s="9"/>
    </row>
    <row r="56" spans="1:8" s="3" customFormat="1" ht="6" customHeight="1" x14ac:dyDescent="0.2">
      <c r="A56" s="9"/>
      <c r="B56" s="13"/>
      <c r="C56" s="11"/>
      <c r="G56" s="9"/>
      <c r="H56" s="9"/>
    </row>
    <row r="57" spans="1:8" s="3" customFormat="1" ht="25.5" customHeight="1" x14ac:dyDescent="0.2">
      <c r="A57" s="7" t="s">
        <v>219</v>
      </c>
      <c r="B57" s="8"/>
      <c r="C57" s="10" t="str">
        <f>'GB2'!$H$4&amp;" "&amp;'GB2'!$D$5</f>
        <v xml:space="preserve">ZŠ – struktura škol ve školním roce 2012/13 až 2022/23 – podle počtu žáků </v>
      </c>
      <c r="E57" s="5"/>
      <c r="G57" s="9"/>
      <c r="H57" s="9"/>
    </row>
    <row r="58" spans="1:8" s="3" customFormat="1" ht="6" customHeight="1" x14ac:dyDescent="0.2">
      <c r="A58" s="9"/>
      <c r="B58" s="13"/>
      <c r="C58" s="11"/>
      <c r="G58" s="9"/>
      <c r="H58" s="9"/>
    </row>
    <row r="59" spans="1:8" s="3" customFormat="1" ht="25.5" customHeight="1" x14ac:dyDescent="0.2">
      <c r="A59" s="7" t="s">
        <v>220</v>
      </c>
      <c r="B59" s="8"/>
      <c r="C59" s="10" t="str">
        <f>'GB3'!$G$4&amp;" "&amp;'GB3'!$D$5</f>
        <v xml:space="preserve">ZŠ – školy, třídy, žáci, učitelé (přepočtené počty) – poměrové ukazatele v letech 2012/13 až 2022/23 </v>
      </c>
      <c r="E59" s="5"/>
      <c r="G59" s="9"/>
      <c r="H59" s="9"/>
    </row>
    <row r="60" spans="1:8" s="3" customFormat="1" ht="6" customHeight="1" x14ac:dyDescent="0.2">
      <c r="A60" s="9"/>
      <c r="B60" s="13"/>
      <c r="C60" s="11"/>
      <c r="G60" s="9"/>
      <c r="H60" s="9"/>
    </row>
    <row r="61" spans="1:8" s="3" customFormat="1" ht="25.5" customHeight="1" x14ac:dyDescent="0.2">
      <c r="A61" s="7" t="s">
        <v>221</v>
      </c>
      <c r="B61" s="8"/>
      <c r="C61" s="10" t="str">
        <f>'GB4'!$H$4&amp;" "&amp;'GB4'!$D$5</f>
        <v>ZŠ – všichni zřizovatelé – průměrné přepočtené počty zaměstnanců a učitelů, průměrné měsíční nominální a reálné mzdy v letech 2012 až 2022</v>
      </c>
      <c r="E61" s="5"/>
      <c r="G61" s="9"/>
      <c r="H61" s="9"/>
    </row>
    <row r="62" spans="1:8" ht="18" customHeight="1" x14ac:dyDescent="0.2">
      <c r="E62" s="12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9" r:id="rId4" name="Kryt">
              <controlPr defaultSize="0" print="0" disabled="1" autoFill="0" autoPict="0">
                <anchor moveWithCells="1">
                  <from>
                    <xdr:col>70</xdr:col>
                    <xdr:colOff>361950</xdr:colOff>
                    <xdr:row>3</xdr:row>
                    <xdr:rowOff>171450</xdr:rowOff>
                  </from>
                  <to>
                    <xdr:col>91</xdr:col>
                    <xdr:colOff>295275</xdr:colOff>
                    <xdr:row>58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3"/>
  <dimension ref="B1:AH38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70" hidden="1" customWidth="1"/>
    <col min="3" max="3" width="1.7109375" style="470" customWidth="1"/>
    <col min="4" max="4" width="1.140625" style="470" customWidth="1"/>
    <col min="5" max="6" width="1.7109375" style="470" customWidth="1"/>
    <col min="7" max="7" width="15.7109375" style="470" customWidth="1"/>
    <col min="8" max="8" width="5.7109375" style="470" customWidth="1"/>
    <col min="9" max="9" width="1.140625" style="470" customWidth="1"/>
    <col min="10" max="20" width="7.140625" style="470" customWidth="1"/>
    <col min="21" max="21" width="9.28515625" style="470" customWidth="1"/>
    <col min="22" max="31" width="7.28515625" style="470" customWidth="1"/>
    <col min="32" max="16384" width="9.140625" style="470"/>
  </cols>
  <sheetData>
    <row r="1" spans="2:34" hidden="1" x14ac:dyDescent="0.2"/>
    <row r="2" spans="2:34" hidden="1" x14ac:dyDescent="0.2"/>
    <row r="3" spans="2:34" ht="9" customHeight="1" x14ac:dyDescent="0.2">
      <c r="C3" s="471"/>
    </row>
    <row r="4" spans="2:34" s="472" customFormat="1" ht="15.75" x14ac:dyDescent="0.2">
      <c r="D4" s="473" t="s">
        <v>28</v>
      </c>
      <c r="E4" s="474"/>
      <c r="F4" s="474"/>
      <c r="G4" s="474"/>
      <c r="H4" s="473" t="s">
        <v>151</v>
      </c>
      <c r="I4" s="473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</row>
    <row r="5" spans="2:34" s="472" customFormat="1" ht="15.75" x14ac:dyDescent="0.2">
      <c r="B5" s="475">
        <v>0</v>
      </c>
      <c r="D5" s="476" t="s">
        <v>372</v>
      </c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7"/>
      <c r="R5" s="477"/>
      <c r="S5" s="477"/>
      <c r="T5" s="477"/>
    </row>
    <row r="6" spans="2:34" s="478" customFormat="1" ht="21" customHeight="1" thickBot="1" x14ac:dyDescent="0.25">
      <c r="D6" s="479"/>
      <c r="E6" s="480"/>
      <c r="F6" s="480"/>
      <c r="G6" s="480"/>
      <c r="H6" s="480"/>
      <c r="I6" s="481"/>
      <c r="J6" s="481"/>
      <c r="K6" s="481"/>
      <c r="L6" s="481"/>
      <c r="M6" s="481"/>
      <c r="N6" s="481"/>
      <c r="O6" s="481"/>
      <c r="P6" s="481"/>
      <c r="Q6" s="481"/>
      <c r="R6" s="481"/>
      <c r="S6" s="481"/>
      <c r="T6" s="482"/>
    </row>
    <row r="7" spans="2:34" ht="6" customHeight="1" x14ac:dyDescent="0.2">
      <c r="C7" s="483"/>
      <c r="D7" s="770" t="s">
        <v>48</v>
      </c>
      <c r="E7" s="771"/>
      <c r="F7" s="771"/>
      <c r="G7" s="771"/>
      <c r="H7" s="771"/>
      <c r="I7" s="772"/>
      <c r="J7" s="765" t="s">
        <v>255</v>
      </c>
      <c r="K7" s="765" t="s">
        <v>257</v>
      </c>
      <c r="L7" s="765" t="s">
        <v>265</v>
      </c>
      <c r="M7" s="765" t="s">
        <v>292</v>
      </c>
      <c r="N7" s="765" t="s">
        <v>307</v>
      </c>
      <c r="O7" s="765" t="s">
        <v>311</v>
      </c>
      <c r="P7" s="765" t="s">
        <v>332</v>
      </c>
      <c r="Q7" s="765" t="s">
        <v>336</v>
      </c>
      <c r="R7" s="765" t="s">
        <v>342</v>
      </c>
      <c r="S7" s="765" t="s">
        <v>359</v>
      </c>
      <c r="T7" s="779" t="s">
        <v>367</v>
      </c>
    </row>
    <row r="8" spans="2:34" ht="6" customHeight="1" x14ac:dyDescent="0.2">
      <c r="C8" s="483"/>
      <c r="D8" s="773"/>
      <c r="E8" s="774"/>
      <c r="F8" s="774"/>
      <c r="G8" s="774"/>
      <c r="H8" s="774"/>
      <c r="I8" s="775"/>
      <c r="J8" s="766"/>
      <c r="K8" s="766"/>
      <c r="L8" s="766"/>
      <c r="M8" s="766"/>
      <c r="N8" s="766"/>
      <c r="O8" s="766"/>
      <c r="P8" s="766"/>
      <c r="Q8" s="766"/>
      <c r="R8" s="766"/>
      <c r="S8" s="766"/>
      <c r="T8" s="780"/>
    </row>
    <row r="9" spans="2:34" ht="6" customHeight="1" x14ac:dyDescent="0.2">
      <c r="C9" s="483"/>
      <c r="D9" s="773"/>
      <c r="E9" s="774"/>
      <c r="F9" s="774"/>
      <c r="G9" s="774"/>
      <c r="H9" s="774"/>
      <c r="I9" s="775"/>
      <c r="J9" s="766"/>
      <c r="K9" s="766"/>
      <c r="L9" s="766"/>
      <c r="M9" s="766"/>
      <c r="N9" s="766"/>
      <c r="O9" s="766"/>
      <c r="P9" s="766"/>
      <c r="Q9" s="766"/>
      <c r="R9" s="766"/>
      <c r="S9" s="766"/>
      <c r="T9" s="780"/>
    </row>
    <row r="10" spans="2:34" ht="6" customHeight="1" x14ac:dyDescent="0.2">
      <c r="C10" s="483"/>
      <c r="D10" s="773"/>
      <c r="E10" s="774"/>
      <c r="F10" s="774"/>
      <c r="G10" s="774"/>
      <c r="H10" s="774"/>
      <c r="I10" s="775"/>
      <c r="J10" s="766"/>
      <c r="K10" s="766"/>
      <c r="L10" s="766"/>
      <c r="M10" s="766"/>
      <c r="N10" s="766"/>
      <c r="O10" s="766"/>
      <c r="P10" s="766"/>
      <c r="Q10" s="766"/>
      <c r="R10" s="766"/>
      <c r="S10" s="766"/>
      <c r="T10" s="780"/>
    </row>
    <row r="11" spans="2:34" ht="15" customHeight="1" thickBot="1" x14ac:dyDescent="0.25">
      <c r="C11" s="483"/>
      <c r="D11" s="776"/>
      <c r="E11" s="777"/>
      <c r="F11" s="777"/>
      <c r="G11" s="777"/>
      <c r="H11" s="777"/>
      <c r="I11" s="778"/>
      <c r="J11" s="182"/>
      <c r="K11" s="182"/>
      <c r="L11" s="182"/>
      <c r="M11" s="182"/>
      <c r="N11" s="182"/>
      <c r="O11" s="182"/>
      <c r="P11" s="18"/>
      <c r="Q11" s="18"/>
      <c r="R11" s="18"/>
      <c r="S11" s="18"/>
      <c r="T11" s="401"/>
    </row>
    <row r="12" spans="2:34" ht="14.25" thickTop="1" thickBot="1" x14ac:dyDescent="0.25">
      <c r="C12" s="483"/>
      <c r="D12" s="111"/>
      <c r="E12" s="112" t="s">
        <v>49</v>
      </c>
      <c r="F12" s="112"/>
      <c r="G12" s="112"/>
      <c r="H12" s="113" t="s">
        <v>50</v>
      </c>
      <c r="I12" s="114"/>
      <c r="J12" s="185">
        <v>319844</v>
      </c>
      <c r="K12" s="185">
        <v>321671</v>
      </c>
      <c r="L12" s="185">
        <v>324533</v>
      </c>
      <c r="M12" s="185">
        <v>328823</v>
      </c>
      <c r="N12" s="185">
        <v>337222</v>
      </c>
      <c r="O12" s="185">
        <v>350409</v>
      </c>
      <c r="P12" s="115">
        <v>367486</v>
      </c>
      <c r="Q12" s="115">
        <v>389600</v>
      </c>
      <c r="R12" s="115">
        <v>407259</v>
      </c>
      <c r="S12" s="115">
        <v>418860</v>
      </c>
      <c r="T12" s="428">
        <v>437851</v>
      </c>
      <c r="U12" s="528"/>
      <c r="V12" s="520"/>
      <c r="W12" s="520"/>
      <c r="X12" s="520"/>
    </row>
    <row r="13" spans="2:34" ht="13.5" thickTop="1" x14ac:dyDescent="0.2">
      <c r="C13" s="483"/>
      <c r="D13" s="116"/>
      <c r="E13" s="117" t="s">
        <v>51</v>
      </c>
      <c r="F13" s="117"/>
      <c r="G13" s="117"/>
      <c r="H13" s="118" t="s">
        <v>52</v>
      </c>
      <c r="I13" s="119"/>
      <c r="J13" s="167">
        <v>28151</v>
      </c>
      <c r="K13" s="167">
        <v>28960</v>
      </c>
      <c r="L13" s="167">
        <v>29889</v>
      </c>
      <c r="M13" s="167">
        <v>31238</v>
      </c>
      <c r="N13" s="167">
        <v>32840</v>
      </c>
      <c r="O13" s="167">
        <v>35105</v>
      </c>
      <c r="P13" s="25">
        <v>37773</v>
      </c>
      <c r="Q13" s="25">
        <v>40937</v>
      </c>
      <c r="R13" s="25">
        <v>43822</v>
      </c>
      <c r="S13" s="25">
        <v>45925</v>
      </c>
      <c r="T13" s="402">
        <v>50609</v>
      </c>
      <c r="U13" s="520"/>
      <c r="V13" s="520"/>
      <c r="W13" s="520"/>
      <c r="X13" s="520"/>
      <c r="AE13" s="529"/>
      <c r="AF13" s="529"/>
      <c r="AG13" s="529"/>
      <c r="AH13" s="529"/>
    </row>
    <row r="14" spans="2:34" ht="13.5" thickBot="1" x14ac:dyDescent="0.25">
      <c r="C14" s="483"/>
      <c r="D14" s="120"/>
      <c r="E14" s="121"/>
      <c r="F14" s="121" t="s">
        <v>53</v>
      </c>
      <c r="G14" s="121"/>
      <c r="H14" s="122" t="s">
        <v>54</v>
      </c>
      <c r="I14" s="123"/>
      <c r="J14" s="168">
        <v>28151</v>
      </c>
      <c r="K14" s="168">
        <v>28960</v>
      </c>
      <c r="L14" s="168">
        <v>29889</v>
      </c>
      <c r="M14" s="168">
        <v>31238</v>
      </c>
      <c r="N14" s="168">
        <v>32840</v>
      </c>
      <c r="O14" s="168">
        <v>35105</v>
      </c>
      <c r="P14" s="41">
        <v>37773</v>
      </c>
      <c r="Q14" s="41">
        <v>40937</v>
      </c>
      <c r="R14" s="41">
        <v>43822</v>
      </c>
      <c r="S14" s="41">
        <v>45925</v>
      </c>
      <c r="T14" s="403">
        <v>50609</v>
      </c>
      <c r="U14" s="520"/>
      <c r="V14" s="520"/>
      <c r="W14" s="520"/>
      <c r="X14" s="520"/>
    </row>
    <row r="15" spans="2:34" x14ac:dyDescent="0.2">
      <c r="C15" s="483"/>
      <c r="D15" s="132"/>
      <c r="E15" s="125" t="s">
        <v>55</v>
      </c>
      <c r="F15" s="125"/>
      <c r="G15" s="125"/>
      <c r="H15" s="126" t="s">
        <v>56</v>
      </c>
      <c r="I15" s="127"/>
      <c r="J15" s="173">
        <v>37668</v>
      </c>
      <c r="K15" s="173">
        <v>38229</v>
      </c>
      <c r="L15" s="173">
        <v>39309</v>
      </c>
      <c r="M15" s="173">
        <v>40424</v>
      </c>
      <c r="N15" s="173">
        <v>42271</v>
      </c>
      <c r="O15" s="173">
        <v>44809</v>
      </c>
      <c r="P15" s="81">
        <v>47927</v>
      </c>
      <c r="Q15" s="81">
        <v>52003</v>
      </c>
      <c r="R15" s="81">
        <v>55491</v>
      </c>
      <c r="S15" s="81">
        <v>58213</v>
      </c>
      <c r="T15" s="412">
        <v>62188</v>
      </c>
      <c r="U15" s="520"/>
      <c r="V15" s="520"/>
      <c r="W15" s="520"/>
      <c r="X15" s="520"/>
      <c r="AE15" s="529"/>
      <c r="AF15" s="529"/>
      <c r="AG15" s="529"/>
      <c r="AH15" s="529"/>
    </row>
    <row r="16" spans="2:34" ht="13.5" thickBot="1" x14ac:dyDescent="0.25">
      <c r="C16" s="483"/>
      <c r="D16" s="120"/>
      <c r="E16" s="121"/>
      <c r="F16" s="121" t="s">
        <v>57</v>
      </c>
      <c r="G16" s="121"/>
      <c r="H16" s="122" t="s">
        <v>58</v>
      </c>
      <c r="I16" s="123"/>
      <c r="J16" s="168">
        <v>37668</v>
      </c>
      <c r="K16" s="168">
        <v>38229</v>
      </c>
      <c r="L16" s="168">
        <v>39309</v>
      </c>
      <c r="M16" s="168">
        <v>40424</v>
      </c>
      <c r="N16" s="168">
        <v>42271</v>
      </c>
      <c r="O16" s="168">
        <v>44809</v>
      </c>
      <c r="P16" s="41">
        <v>47927</v>
      </c>
      <c r="Q16" s="41">
        <v>52003</v>
      </c>
      <c r="R16" s="41">
        <v>55491</v>
      </c>
      <c r="S16" s="41">
        <v>58213</v>
      </c>
      <c r="T16" s="403">
        <v>62188</v>
      </c>
      <c r="U16" s="520"/>
      <c r="V16" s="520"/>
      <c r="W16" s="520"/>
      <c r="X16" s="520"/>
    </row>
    <row r="17" spans="3:34" x14ac:dyDescent="0.2">
      <c r="C17" s="483"/>
      <c r="D17" s="124"/>
      <c r="E17" s="125" t="s">
        <v>59</v>
      </c>
      <c r="F17" s="125"/>
      <c r="G17" s="125"/>
      <c r="H17" s="126" t="s">
        <v>60</v>
      </c>
      <c r="I17" s="127"/>
      <c r="J17" s="173">
        <v>37296</v>
      </c>
      <c r="K17" s="173">
        <v>37592</v>
      </c>
      <c r="L17" s="173">
        <v>37824</v>
      </c>
      <c r="M17" s="173">
        <v>38449</v>
      </c>
      <c r="N17" s="173">
        <v>39147</v>
      </c>
      <c r="O17" s="173">
        <v>40735</v>
      </c>
      <c r="P17" s="81">
        <v>42692</v>
      </c>
      <c r="Q17" s="81">
        <v>45075</v>
      </c>
      <c r="R17" s="81">
        <v>47266</v>
      </c>
      <c r="S17" s="81">
        <v>48556</v>
      </c>
      <c r="T17" s="412">
        <v>50666</v>
      </c>
      <c r="U17" s="520"/>
      <c r="V17" s="520"/>
      <c r="W17" s="520"/>
      <c r="X17" s="520"/>
      <c r="AE17" s="529"/>
      <c r="AF17" s="529"/>
      <c r="AG17" s="529"/>
      <c r="AH17" s="529"/>
    </row>
    <row r="18" spans="3:34" x14ac:dyDescent="0.2">
      <c r="C18" s="483"/>
      <c r="D18" s="120"/>
      <c r="E18" s="121"/>
      <c r="F18" s="121" t="s">
        <v>61</v>
      </c>
      <c r="G18" s="121"/>
      <c r="H18" s="122" t="s">
        <v>62</v>
      </c>
      <c r="I18" s="123"/>
      <c r="J18" s="168">
        <v>20149</v>
      </c>
      <c r="K18" s="168">
        <v>20216</v>
      </c>
      <c r="L18" s="168">
        <v>20291</v>
      </c>
      <c r="M18" s="168">
        <v>20532</v>
      </c>
      <c r="N18" s="168">
        <v>20922</v>
      </c>
      <c r="O18" s="168">
        <v>21652</v>
      </c>
      <c r="P18" s="41">
        <v>22600</v>
      </c>
      <c r="Q18" s="41">
        <v>23648</v>
      </c>
      <c r="R18" s="41">
        <v>24765</v>
      </c>
      <c r="S18" s="41">
        <v>25371</v>
      </c>
      <c r="T18" s="403">
        <v>26240</v>
      </c>
      <c r="U18" s="520"/>
      <c r="V18" s="520"/>
      <c r="W18" s="520"/>
      <c r="X18" s="520"/>
    </row>
    <row r="19" spans="3:34" ht="13.5" thickBot="1" x14ac:dyDescent="0.25">
      <c r="C19" s="483"/>
      <c r="D19" s="120"/>
      <c r="E19" s="121"/>
      <c r="F19" s="121" t="s">
        <v>63</v>
      </c>
      <c r="G19" s="121"/>
      <c r="H19" s="122" t="s">
        <v>64</v>
      </c>
      <c r="I19" s="123"/>
      <c r="J19" s="168">
        <v>17147</v>
      </c>
      <c r="K19" s="168">
        <v>17376</v>
      </c>
      <c r="L19" s="168">
        <v>17533</v>
      </c>
      <c r="M19" s="168">
        <v>17917</v>
      </c>
      <c r="N19" s="168">
        <v>18225</v>
      </c>
      <c r="O19" s="168">
        <v>19083</v>
      </c>
      <c r="P19" s="41">
        <v>20092</v>
      </c>
      <c r="Q19" s="41">
        <v>21427</v>
      </c>
      <c r="R19" s="41">
        <v>22501</v>
      </c>
      <c r="S19" s="41">
        <v>23185</v>
      </c>
      <c r="T19" s="403">
        <v>24426</v>
      </c>
      <c r="U19" s="520"/>
      <c r="V19" s="520"/>
      <c r="W19" s="520"/>
      <c r="X19" s="520"/>
      <c r="AE19" s="529"/>
      <c r="AF19" s="529"/>
      <c r="AG19" s="529"/>
      <c r="AH19" s="529"/>
    </row>
    <row r="20" spans="3:34" x14ac:dyDescent="0.2">
      <c r="C20" s="483"/>
      <c r="D20" s="124"/>
      <c r="E20" s="125" t="s">
        <v>65</v>
      </c>
      <c r="F20" s="125"/>
      <c r="G20" s="125"/>
      <c r="H20" s="126" t="s">
        <v>66</v>
      </c>
      <c r="I20" s="127"/>
      <c r="J20" s="173">
        <v>37083</v>
      </c>
      <c r="K20" s="173">
        <v>37146</v>
      </c>
      <c r="L20" s="173">
        <v>37337</v>
      </c>
      <c r="M20" s="173">
        <v>37795</v>
      </c>
      <c r="N20" s="173">
        <v>38364</v>
      </c>
      <c r="O20" s="173">
        <v>39562</v>
      </c>
      <c r="P20" s="81">
        <v>41071</v>
      </c>
      <c r="Q20" s="81">
        <v>43049</v>
      </c>
      <c r="R20" s="81">
        <v>44441</v>
      </c>
      <c r="S20" s="81">
        <v>45128</v>
      </c>
      <c r="T20" s="412">
        <v>46591</v>
      </c>
      <c r="U20" s="520"/>
      <c r="V20" s="520"/>
      <c r="W20" s="520"/>
      <c r="X20" s="520"/>
    </row>
    <row r="21" spans="3:34" x14ac:dyDescent="0.2">
      <c r="C21" s="483"/>
      <c r="D21" s="120"/>
      <c r="E21" s="121"/>
      <c r="F21" s="121" t="s">
        <v>67</v>
      </c>
      <c r="G21" s="121"/>
      <c r="H21" s="122" t="s">
        <v>68</v>
      </c>
      <c r="I21" s="123"/>
      <c r="J21" s="168">
        <v>9246</v>
      </c>
      <c r="K21" s="168">
        <v>9229</v>
      </c>
      <c r="L21" s="168">
        <v>9208</v>
      </c>
      <c r="M21" s="168">
        <v>9231</v>
      </c>
      <c r="N21" s="168">
        <v>9220</v>
      </c>
      <c r="O21" s="168">
        <v>9451</v>
      </c>
      <c r="P21" s="41">
        <v>9945</v>
      </c>
      <c r="Q21" s="41">
        <v>10466</v>
      </c>
      <c r="R21" s="41">
        <v>10950</v>
      </c>
      <c r="S21" s="41">
        <v>11200</v>
      </c>
      <c r="T21" s="403">
        <v>11738</v>
      </c>
      <c r="U21" s="520"/>
      <c r="V21" s="520"/>
      <c r="W21" s="520"/>
      <c r="X21" s="520"/>
      <c r="AE21" s="529"/>
      <c r="AF21" s="529"/>
      <c r="AG21" s="529"/>
      <c r="AH21" s="529"/>
    </row>
    <row r="22" spans="3:34" ht="13.5" thickBot="1" x14ac:dyDescent="0.25">
      <c r="C22" s="483"/>
      <c r="D22" s="120"/>
      <c r="E22" s="121"/>
      <c r="F22" s="121" t="s">
        <v>69</v>
      </c>
      <c r="G22" s="121"/>
      <c r="H22" s="122" t="s">
        <v>70</v>
      </c>
      <c r="I22" s="123"/>
      <c r="J22" s="168">
        <v>27837</v>
      </c>
      <c r="K22" s="168">
        <v>27917</v>
      </c>
      <c r="L22" s="168">
        <v>28129</v>
      </c>
      <c r="M22" s="168">
        <v>28564</v>
      </c>
      <c r="N22" s="168">
        <v>29144</v>
      </c>
      <c r="O22" s="168">
        <v>30111</v>
      </c>
      <c r="P22" s="41">
        <v>31126</v>
      </c>
      <c r="Q22" s="41">
        <v>32583</v>
      </c>
      <c r="R22" s="41">
        <v>33491</v>
      </c>
      <c r="S22" s="41">
        <v>33928</v>
      </c>
      <c r="T22" s="403">
        <v>34853</v>
      </c>
      <c r="U22" s="520"/>
      <c r="V22" s="520"/>
      <c r="W22" s="520"/>
      <c r="X22" s="520"/>
    </row>
    <row r="23" spans="3:34" x14ac:dyDescent="0.2">
      <c r="C23" s="483"/>
      <c r="D23" s="132"/>
      <c r="E23" s="125" t="s">
        <v>71</v>
      </c>
      <c r="F23" s="125"/>
      <c r="G23" s="125"/>
      <c r="H23" s="126" t="s">
        <v>72</v>
      </c>
      <c r="I23" s="127"/>
      <c r="J23" s="173">
        <v>49529</v>
      </c>
      <c r="K23" s="173">
        <v>49626</v>
      </c>
      <c r="L23" s="173">
        <v>49411</v>
      </c>
      <c r="M23" s="173">
        <v>49791</v>
      </c>
      <c r="N23" s="173">
        <v>50694</v>
      </c>
      <c r="O23" s="173">
        <v>52155</v>
      </c>
      <c r="P23" s="81">
        <v>54685</v>
      </c>
      <c r="Q23" s="81">
        <v>57728</v>
      </c>
      <c r="R23" s="81">
        <v>60114</v>
      </c>
      <c r="S23" s="81">
        <v>61870</v>
      </c>
      <c r="T23" s="412">
        <v>63894</v>
      </c>
      <c r="U23" s="520"/>
      <c r="V23" s="520"/>
      <c r="W23" s="520"/>
      <c r="X23" s="520"/>
      <c r="AE23" s="529"/>
      <c r="AF23" s="529"/>
      <c r="AG23" s="529"/>
      <c r="AH23" s="529"/>
    </row>
    <row r="24" spans="3:34" x14ac:dyDescent="0.2">
      <c r="C24" s="483"/>
      <c r="D24" s="120"/>
      <c r="E24" s="121"/>
      <c r="F24" s="121" t="s">
        <v>73</v>
      </c>
      <c r="G24" s="121"/>
      <c r="H24" s="122" t="s">
        <v>74</v>
      </c>
      <c r="I24" s="123"/>
      <c r="J24" s="168">
        <v>14575</v>
      </c>
      <c r="K24" s="168">
        <v>14716</v>
      </c>
      <c r="L24" s="168">
        <v>14788</v>
      </c>
      <c r="M24" s="168">
        <v>14942</v>
      </c>
      <c r="N24" s="168">
        <v>15284</v>
      </c>
      <c r="O24" s="168">
        <v>15551</v>
      </c>
      <c r="P24" s="41">
        <v>16298</v>
      </c>
      <c r="Q24" s="41">
        <v>17290</v>
      </c>
      <c r="R24" s="41">
        <v>18112</v>
      </c>
      <c r="S24" s="41">
        <v>18859</v>
      </c>
      <c r="T24" s="403">
        <v>19660</v>
      </c>
      <c r="U24" s="520"/>
      <c r="V24" s="520"/>
      <c r="W24" s="520"/>
      <c r="X24" s="520"/>
    </row>
    <row r="25" spans="3:34" x14ac:dyDescent="0.2">
      <c r="C25" s="483"/>
      <c r="D25" s="120"/>
      <c r="E25" s="121"/>
      <c r="F25" s="121" t="s">
        <v>75</v>
      </c>
      <c r="G25" s="121"/>
      <c r="H25" s="122" t="s">
        <v>76</v>
      </c>
      <c r="I25" s="123"/>
      <c r="J25" s="168">
        <v>17934</v>
      </c>
      <c r="K25" s="168">
        <v>17929</v>
      </c>
      <c r="L25" s="168">
        <v>17808</v>
      </c>
      <c r="M25" s="168">
        <v>18037</v>
      </c>
      <c r="N25" s="168">
        <v>18307</v>
      </c>
      <c r="O25" s="168">
        <v>18972</v>
      </c>
      <c r="P25" s="41">
        <v>19908</v>
      </c>
      <c r="Q25" s="41">
        <v>20914</v>
      </c>
      <c r="R25" s="41">
        <v>21713</v>
      </c>
      <c r="S25" s="41">
        <v>22234</v>
      </c>
      <c r="T25" s="403">
        <v>22802</v>
      </c>
      <c r="U25" s="520"/>
      <c r="V25" s="520"/>
      <c r="W25" s="520"/>
      <c r="X25" s="520"/>
      <c r="AE25" s="529"/>
      <c r="AF25" s="529"/>
      <c r="AG25" s="529"/>
      <c r="AH25" s="529"/>
    </row>
    <row r="26" spans="3:34" ht="13.5" thickBot="1" x14ac:dyDescent="0.25">
      <c r="C26" s="483"/>
      <c r="D26" s="120"/>
      <c r="E26" s="121"/>
      <c r="F26" s="121" t="s">
        <v>77</v>
      </c>
      <c r="G26" s="121"/>
      <c r="H26" s="122" t="s">
        <v>78</v>
      </c>
      <c r="I26" s="123"/>
      <c r="J26" s="168">
        <v>17020</v>
      </c>
      <c r="K26" s="168">
        <v>16981</v>
      </c>
      <c r="L26" s="168">
        <v>16815</v>
      </c>
      <c r="M26" s="168">
        <v>16812</v>
      </c>
      <c r="N26" s="168">
        <v>17103</v>
      </c>
      <c r="O26" s="168">
        <v>17632</v>
      </c>
      <c r="P26" s="41">
        <v>18479</v>
      </c>
      <c r="Q26" s="41">
        <v>19524</v>
      </c>
      <c r="R26" s="41">
        <v>20289</v>
      </c>
      <c r="S26" s="41">
        <v>20777</v>
      </c>
      <c r="T26" s="403">
        <v>21432</v>
      </c>
      <c r="U26" s="520"/>
      <c r="V26" s="520"/>
      <c r="W26" s="520"/>
      <c r="X26" s="520"/>
    </row>
    <row r="27" spans="3:34" x14ac:dyDescent="0.2">
      <c r="C27" s="483"/>
      <c r="D27" s="124"/>
      <c r="E27" s="125" t="s">
        <v>79</v>
      </c>
      <c r="F27" s="125"/>
      <c r="G27" s="125"/>
      <c r="H27" s="126" t="s">
        <v>80</v>
      </c>
      <c r="I27" s="127"/>
      <c r="J27" s="173">
        <v>51324</v>
      </c>
      <c r="K27" s="173">
        <v>51456</v>
      </c>
      <c r="L27" s="173">
        <v>51818</v>
      </c>
      <c r="M27" s="173">
        <v>52162</v>
      </c>
      <c r="N27" s="173">
        <v>53788</v>
      </c>
      <c r="O27" s="173">
        <v>55536</v>
      </c>
      <c r="P27" s="81">
        <v>57985</v>
      </c>
      <c r="Q27" s="81">
        <v>61254</v>
      </c>
      <c r="R27" s="81">
        <v>63892</v>
      </c>
      <c r="S27" s="81">
        <v>65825</v>
      </c>
      <c r="T27" s="412">
        <v>68420</v>
      </c>
      <c r="U27" s="520"/>
      <c r="V27" s="520"/>
      <c r="W27" s="520"/>
      <c r="X27" s="520"/>
      <c r="AE27" s="529"/>
      <c r="AF27" s="529"/>
      <c r="AG27" s="529"/>
      <c r="AH27" s="529"/>
    </row>
    <row r="28" spans="3:34" x14ac:dyDescent="0.2">
      <c r="C28" s="483"/>
      <c r="D28" s="120"/>
      <c r="E28" s="121"/>
      <c r="F28" s="121" t="s">
        <v>256</v>
      </c>
      <c r="G28" s="121"/>
      <c r="H28" s="122" t="s">
        <v>146</v>
      </c>
      <c r="I28" s="123"/>
      <c r="J28" s="168">
        <v>17026</v>
      </c>
      <c r="K28" s="168">
        <v>16777</v>
      </c>
      <c r="L28" s="168">
        <v>16818</v>
      </c>
      <c r="M28" s="168">
        <v>16739</v>
      </c>
      <c r="N28" s="168">
        <v>17181</v>
      </c>
      <c r="O28" s="168">
        <v>17476</v>
      </c>
      <c r="P28" s="41">
        <v>18097</v>
      </c>
      <c r="Q28" s="41">
        <v>19147</v>
      </c>
      <c r="R28" s="41">
        <v>19623</v>
      </c>
      <c r="S28" s="41">
        <v>20044</v>
      </c>
      <c r="T28" s="403">
        <v>20457</v>
      </c>
      <c r="U28" s="520"/>
      <c r="V28" s="520"/>
      <c r="W28" s="520"/>
      <c r="X28" s="520"/>
    </row>
    <row r="29" spans="3:34" ht="13.5" thickBot="1" x14ac:dyDescent="0.25">
      <c r="C29" s="483"/>
      <c r="D29" s="120"/>
      <c r="E29" s="121"/>
      <c r="F29" s="121" t="s">
        <v>81</v>
      </c>
      <c r="G29" s="121"/>
      <c r="H29" s="122" t="s">
        <v>147</v>
      </c>
      <c r="I29" s="123"/>
      <c r="J29" s="168">
        <v>34298</v>
      </c>
      <c r="K29" s="168">
        <v>34679</v>
      </c>
      <c r="L29" s="168">
        <v>35000</v>
      </c>
      <c r="M29" s="168">
        <v>35423</v>
      </c>
      <c r="N29" s="168">
        <v>36607</v>
      </c>
      <c r="O29" s="168">
        <v>38060</v>
      </c>
      <c r="P29" s="41">
        <v>39888</v>
      </c>
      <c r="Q29" s="41">
        <v>42107</v>
      </c>
      <c r="R29" s="41">
        <v>44269</v>
      </c>
      <c r="S29" s="41">
        <v>45781</v>
      </c>
      <c r="T29" s="403">
        <v>47963</v>
      </c>
      <c r="U29" s="520"/>
      <c r="V29" s="520"/>
      <c r="W29" s="520"/>
      <c r="X29" s="520"/>
      <c r="AE29" s="529"/>
      <c r="AF29" s="529"/>
      <c r="AG29" s="529"/>
      <c r="AH29" s="529"/>
    </row>
    <row r="30" spans="3:34" x14ac:dyDescent="0.2">
      <c r="C30" s="483"/>
      <c r="D30" s="124"/>
      <c r="E30" s="125" t="s">
        <v>82</v>
      </c>
      <c r="F30" s="125"/>
      <c r="G30" s="125"/>
      <c r="H30" s="126" t="s">
        <v>83</v>
      </c>
      <c r="I30" s="127"/>
      <c r="J30" s="173">
        <v>38844</v>
      </c>
      <c r="K30" s="173">
        <v>39050</v>
      </c>
      <c r="L30" s="173">
        <v>39216</v>
      </c>
      <c r="M30" s="173">
        <v>39393</v>
      </c>
      <c r="N30" s="173">
        <v>39896</v>
      </c>
      <c r="O30" s="173">
        <v>41149</v>
      </c>
      <c r="P30" s="81">
        <v>42620</v>
      </c>
      <c r="Q30" s="81">
        <v>44857</v>
      </c>
      <c r="R30" s="81">
        <v>46406</v>
      </c>
      <c r="S30" s="81">
        <v>47065</v>
      </c>
      <c r="T30" s="412">
        <v>48457</v>
      </c>
      <c r="U30" s="520"/>
      <c r="V30" s="520"/>
      <c r="W30" s="520"/>
      <c r="X30" s="520"/>
    </row>
    <row r="31" spans="3:34" x14ac:dyDescent="0.2">
      <c r="C31" s="483"/>
      <c r="D31" s="120"/>
      <c r="E31" s="121"/>
      <c r="F31" s="121" t="s">
        <v>84</v>
      </c>
      <c r="G31" s="121"/>
      <c r="H31" s="122" t="s">
        <v>85</v>
      </c>
      <c r="I31" s="123"/>
      <c r="J31" s="168">
        <v>19556</v>
      </c>
      <c r="K31" s="168">
        <v>19691</v>
      </c>
      <c r="L31" s="168">
        <v>19764</v>
      </c>
      <c r="M31" s="168">
        <v>19986</v>
      </c>
      <c r="N31" s="168">
        <v>20492</v>
      </c>
      <c r="O31" s="168">
        <v>21145</v>
      </c>
      <c r="P31" s="41">
        <v>21957</v>
      </c>
      <c r="Q31" s="41">
        <v>23159</v>
      </c>
      <c r="R31" s="41">
        <v>24117</v>
      </c>
      <c r="S31" s="41">
        <v>24504</v>
      </c>
      <c r="T31" s="403">
        <v>25110</v>
      </c>
      <c r="U31" s="520"/>
      <c r="V31" s="520"/>
      <c r="W31" s="520"/>
      <c r="X31" s="520"/>
      <c r="AE31" s="529"/>
      <c r="AF31" s="529"/>
      <c r="AG31" s="529"/>
      <c r="AH31" s="529"/>
    </row>
    <row r="32" spans="3:34" ht="13.5" thickBot="1" x14ac:dyDescent="0.25">
      <c r="C32" s="483"/>
      <c r="D32" s="120"/>
      <c r="E32" s="121"/>
      <c r="F32" s="121" t="s">
        <v>86</v>
      </c>
      <c r="G32" s="121"/>
      <c r="H32" s="122" t="s">
        <v>87</v>
      </c>
      <c r="I32" s="123"/>
      <c r="J32" s="168">
        <v>19288</v>
      </c>
      <c r="K32" s="168">
        <v>19359</v>
      </c>
      <c r="L32" s="168">
        <v>19452</v>
      </c>
      <c r="M32" s="168">
        <v>19407</v>
      </c>
      <c r="N32" s="168">
        <v>19404</v>
      </c>
      <c r="O32" s="168">
        <v>20004</v>
      </c>
      <c r="P32" s="41">
        <v>20663</v>
      </c>
      <c r="Q32" s="41">
        <v>21698</v>
      </c>
      <c r="R32" s="41">
        <v>22289</v>
      </c>
      <c r="S32" s="41">
        <v>22561</v>
      </c>
      <c r="T32" s="403">
        <v>23347</v>
      </c>
      <c r="U32" s="520"/>
      <c r="V32" s="520"/>
      <c r="W32" s="520"/>
      <c r="X32" s="520"/>
    </row>
    <row r="33" spans="3:34" x14ac:dyDescent="0.2">
      <c r="C33" s="483"/>
      <c r="D33" s="124"/>
      <c r="E33" s="125" t="s">
        <v>88</v>
      </c>
      <c r="F33" s="125"/>
      <c r="G33" s="125"/>
      <c r="H33" s="126" t="s">
        <v>89</v>
      </c>
      <c r="I33" s="127"/>
      <c r="J33" s="173">
        <v>39949</v>
      </c>
      <c r="K33" s="173">
        <v>39612</v>
      </c>
      <c r="L33" s="173">
        <v>39729</v>
      </c>
      <c r="M33" s="173">
        <v>39571</v>
      </c>
      <c r="N33" s="173">
        <v>40222</v>
      </c>
      <c r="O33" s="173">
        <v>41358</v>
      </c>
      <c r="P33" s="81">
        <v>42733</v>
      </c>
      <c r="Q33" s="81">
        <v>44697</v>
      </c>
      <c r="R33" s="81">
        <v>45827</v>
      </c>
      <c r="S33" s="81">
        <v>46278</v>
      </c>
      <c r="T33" s="412">
        <v>47026</v>
      </c>
      <c r="U33" s="520"/>
      <c r="V33" s="520"/>
      <c r="W33" s="520"/>
      <c r="X33" s="520"/>
      <c r="AE33" s="529"/>
      <c r="AF33" s="529"/>
      <c r="AG33" s="529"/>
      <c r="AH33" s="529"/>
    </row>
    <row r="34" spans="3:34" ht="13.5" thickBot="1" x14ac:dyDescent="0.25">
      <c r="C34" s="483"/>
      <c r="D34" s="120"/>
      <c r="E34" s="121"/>
      <c r="F34" s="121" t="s">
        <v>90</v>
      </c>
      <c r="G34" s="121"/>
      <c r="H34" s="122" t="s">
        <v>91</v>
      </c>
      <c r="I34" s="123"/>
      <c r="J34" s="172">
        <v>39949</v>
      </c>
      <c r="K34" s="172">
        <v>39612</v>
      </c>
      <c r="L34" s="172">
        <v>39729</v>
      </c>
      <c r="M34" s="172">
        <v>39571</v>
      </c>
      <c r="N34" s="172">
        <v>40222</v>
      </c>
      <c r="O34" s="172">
        <v>41358</v>
      </c>
      <c r="P34" s="47">
        <v>42733</v>
      </c>
      <c r="Q34" s="47">
        <v>44697</v>
      </c>
      <c r="R34" s="47">
        <v>45827</v>
      </c>
      <c r="S34" s="47">
        <v>46278</v>
      </c>
      <c r="T34" s="411">
        <v>47026</v>
      </c>
      <c r="U34" s="520"/>
      <c r="V34" s="520"/>
      <c r="W34" s="520"/>
      <c r="X34" s="520"/>
    </row>
    <row r="35" spans="3:34" ht="13.5" x14ac:dyDescent="0.25">
      <c r="D35" s="514"/>
      <c r="E35" s="515"/>
      <c r="F35" s="515"/>
      <c r="G35" s="515"/>
      <c r="H35" s="515"/>
      <c r="I35" s="514"/>
      <c r="J35" s="527"/>
      <c r="K35" s="527"/>
      <c r="L35" s="527"/>
      <c r="M35" s="527"/>
      <c r="N35" s="527"/>
      <c r="O35" s="527"/>
      <c r="P35" s="527"/>
      <c r="Q35" s="527"/>
      <c r="R35" s="527"/>
      <c r="S35" s="527"/>
      <c r="T35" s="527" t="s">
        <v>253</v>
      </c>
      <c r="AE35" s="529"/>
      <c r="AF35" s="529"/>
      <c r="AG35" s="529"/>
      <c r="AH35" s="529"/>
    </row>
    <row r="36" spans="3:34" x14ac:dyDescent="0.2">
      <c r="AE36" s="529"/>
      <c r="AF36" s="529"/>
      <c r="AG36" s="529"/>
      <c r="AH36" s="529"/>
    </row>
    <row r="38" spans="3:34" x14ac:dyDescent="0.2">
      <c r="T38" s="522"/>
      <c r="AE38" s="529"/>
      <c r="AF38" s="529"/>
      <c r="AG38" s="529"/>
      <c r="AH38" s="529"/>
    </row>
  </sheetData>
  <mergeCells count="12">
    <mergeCell ref="D7:I11"/>
    <mergeCell ref="T7:T10"/>
    <mergeCell ref="L7:L10"/>
    <mergeCell ref="K7:K10"/>
    <mergeCell ref="M7:M10"/>
    <mergeCell ref="J7:J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36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4"/>
  <dimension ref="B1:T2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70" hidden="1" customWidth="1"/>
    <col min="3" max="3" width="1.7109375" style="470" customWidth="1"/>
    <col min="4" max="4" width="1.140625" style="470" customWidth="1"/>
    <col min="5" max="5" width="2.140625" style="470" customWidth="1"/>
    <col min="6" max="6" width="1.7109375" style="470" customWidth="1"/>
    <col min="7" max="7" width="15.28515625" style="470" customWidth="1"/>
    <col min="8" max="8" width="18.140625" style="470" customWidth="1"/>
    <col min="9" max="9" width="1.140625" style="470" customWidth="1"/>
    <col min="10" max="20" width="7.140625" style="470" customWidth="1"/>
    <col min="21" max="16384" width="9.140625" style="470"/>
  </cols>
  <sheetData>
    <row r="1" spans="2:20" hidden="1" x14ac:dyDescent="0.2"/>
    <row r="2" spans="2:20" hidden="1" x14ac:dyDescent="0.2"/>
    <row r="3" spans="2:20" ht="9" customHeight="1" x14ac:dyDescent="0.2">
      <c r="C3" s="471"/>
    </row>
    <row r="4" spans="2:20" s="472" customFormat="1" ht="15.75" x14ac:dyDescent="0.2">
      <c r="D4" s="473" t="s">
        <v>29</v>
      </c>
      <c r="E4" s="474"/>
      <c r="F4" s="474"/>
      <c r="G4" s="474"/>
      <c r="H4" s="473" t="s">
        <v>0</v>
      </c>
      <c r="I4" s="473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</row>
    <row r="5" spans="2:20" s="472" customFormat="1" ht="15.75" x14ac:dyDescent="0.2">
      <c r="B5" s="475">
        <v>6</v>
      </c>
      <c r="D5" s="473" t="s">
        <v>368</v>
      </c>
      <c r="E5" s="474"/>
      <c r="F5" s="474"/>
      <c r="G5" s="474"/>
      <c r="H5" s="473"/>
      <c r="I5" s="473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</row>
    <row r="6" spans="2:20" s="478" customFormat="1" ht="21" customHeight="1" thickBot="1" x14ac:dyDescent="0.25">
      <c r="D6" s="592"/>
      <c r="E6" s="480"/>
      <c r="F6" s="480"/>
      <c r="G6" s="480"/>
      <c r="H6" s="480"/>
      <c r="I6" s="481"/>
      <c r="J6" s="481"/>
      <c r="K6" s="481"/>
      <c r="L6" s="481"/>
      <c r="M6" s="481"/>
      <c r="N6" s="481"/>
      <c r="O6" s="481"/>
      <c r="P6" s="481"/>
      <c r="Q6" s="481"/>
      <c r="R6" s="481"/>
      <c r="S6" s="481"/>
      <c r="T6" s="482"/>
    </row>
    <row r="7" spans="2:20" ht="6" customHeight="1" x14ac:dyDescent="0.2">
      <c r="C7" s="483"/>
      <c r="D7" s="770"/>
      <c r="E7" s="771"/>
      <c r="F7" s="771"/>
      <c r="G7" s="771"/>
      <c r="H7" s="771"/>
      <c r="I7" s="772"/>
      <c r="J7" s="765" t="s">
        <v>255</v>
      </c>
      <c r="K7" s="765" t="s">
        <v>257</v>
      </c>
      <c r="L7" s="765" t="s">
        <v>265</v>
      </c>
      <c r="M7" s="765" t="s">
        <v>292</v>
      </c>
      <c r="N7" s="765" t="s">
        <v>307</v>
      </c>
      <c r="O7" s="765" t="s">
        <v>311</v>
      </c>
      <c r="P7" s="765" t="s">
        <v>332</v>
      </c>
      <c r="Q7" s="765" t="s">
        <v>336</v>
      </c>
      <c r="R7" s="765" t="s">
        <v>342</v>
      </c>
      <c r="S7" s="765" t="s">
        <v>359</v>
      </c>
      <c r="T7" s="779" t="s">
        <v>367</v>
      </c>
    </row>
    <row r="8" spans="2:20" ht="6" customHeight="1" x14ac:dyDescent="0.2">
      <c r="C8" s="483"/>
      <c r="D8" s="773"/>
      <c r="E8" s="774"/>
      <c r="F8" s="774"/>
      <c r="G8" s="774"/>
      <c r="H8" s="774"/>
      <c r="I8" s="775"/>
      <c r="J8" s="766"/>
      <c r="K8" s="766"/>
      <c r="L8" s="766"/>
      <c r="M8" s="766"/>
      <c r="N8" s="766"/>
      <c r="O8" s="766"/>
      <c r="P8" s="766"/>
      <c r="Q8" s="766"/>
      <c r="R8" s="766"/>
      <c r="S8" s="766"/>
      <c r="T8" s="780"/>
    </row>
    <row r="9" spans="2:20" ht="6" customHeight="1" x14ac:dyDescent="0.2">
      <c r="C9" s="483"/>
      <c r="D9" s="773"/>
      <c r="E9" s="774"/>
      <c r="F9" s="774"/>
      <c r="G9" s="774"/>
      <c r="H9" s="774"/>
      <c r="I9" s="775"/>
      <c r="J9" s="766"/>
      <c r="K9" s="766"/>
      <c r="L9" s="766"/>
      <c r="M9" s="766"/>
      <c r="N9" s="766"/>
      <c r="O9" s="766"/>
      <c r="P9" s="766"/>
      <c r="Q9" s="766"/>
      <c r="R9" s="766"/>
      <c r="S9" s="766"/>
      <c r="T9" s="780"/>
    </row>
    <row r="10" spans="2:20" ht="6" customHeight="1" x14ac:dyDescent="0.2">
      <c r="C10" s="483"/>
      <c r="D10" s="773"/>
      <c r="E10" s="774"/>
      <c r="F10" s="774"/>
      <c r="G10" s="774"/>
      <c r="H10" s="774"/>
      <c r="I10" s="775"/>
      <c r="J10" s="766"/>
      <c r="K10" s="766"/>
      <c r="L10" s="766"/>
      <c r="M10" s="766"/>
      <c r="N10" s="766"/>
      <c r="O10" s="766"/>
      <c r="P10" s="766"/>
      <c r="Q10" s="766"/>
      <c r="R10" s="766"/>
      <c r="S10" s="766"/>
      <c r="T10" s="780"/>
    </row>
    <row r="11" spans="2:20" ht="15" customHeight="1" thickBot="1" x14ac:dyDescent="0.25">
      <c r="C11" s="483"/>
      <c r="D11" s="776"/>
      <c r="E11" s="777"/>
      <c r="F11" s="777"/>
      <c r="G11" s="777"/>
      <c r="H11" s="777"/>
      <c r="I11" s="778"/>
      <c r="J11" s="18"/>
      <c r="K11" s="182"/>
      <c r="L11" s="182"/>
      <c r="M11" s="182"/>
      <c r="N11" s="182"/>
      <c r="O11" s="182"/>
      <c r="P11" s="18"/>
      <c r="Q11" s="18"/>
      <c r="R11" s="18"/>
      <c r="S11" s="18"/>
      <c r="T11" s="401"/>
    </row>
    <row r="12" spans="2:20" ht="13.5" thickTop="1" x14ac:dyDescent="0.2">
      <c r="C12" s="483"/>
      <c r="D12" s="523"/>
      <c r="E12" s="589" t="s">
        <v>1</v>
      </c>
      <c r="F12" s="589"/>
      <c r="G12" s="589"/>
      <c r="H12" s="590"/>
      <c r="I12" s="524"/>
      <c r="J12" s="25">
        <v>72110</v>
      </c>
      <c r="K12" s="167">
        <v>73629</v>
      </c>
      <c r="L12" s="167">
        <v>75848</v>
      </c>
      <c r="M12" s="167">
        <v>78717</v>
      </c>
      <c r="N12" s="167">
        <v>81644</v>
      </c>
      <c r="O12" s="167">
        <v>95631</v>
      </c>
      <c r="P12" s="25">
        <v>101983</v>
      </c>
      <c r="Q12" s="25">
        <v>110940</v>
      </c>
      <c r="R12" s="25">
        <v>114108</v>
      </c>
      <c r="S12" s="25">
        <v>111855</v>
      </c>
      <c r="T12" s="402">
        <v>117957</v>
      </c>
    </row>
    <row r="13" spans="2:20" x14ac:dyDescent="0.2">
      <c r="C13" s="483"/>
      <c r="D13" s="490"/>
      <c r="E13" s="781" t="s">
        <v>110</v>
      </c>
      <c r="F13" s="491" t="s">
        <v>335</v>
      </c>
      <c r="G13" s="491"/>
      <c r="H13" s="492"/>
      <c r="I13" s="493"/>
      <c r="J13" s="31">
        <v>31222</v>
      </c>
      <c r="K13" s="169">
        <v>30277</v>
      </c>
      <c r="L13" s="169">
        <v>29995</v>
      </c>
      <c r="M13" s="169">
        <v>29492</v>
      </c>
      <c r="N13" s="169">
        <v>28438</v>
      </c>
      <c r="O13" s="169">
        <v>27212</v>
      </c>
      <c r="P13" s="31">
        <v>25946</v>
      </c>
      <c r="Q13" s="31">
        <v>26930</v>
      </c>
      <c r="R13" s="31">
        <v>26802</v>
      </c>
      <c r="S13" s="31">
        <v>27511</v>
      </c>
      <c r="T13" s="410">
        <v>28445</v>
      </c>
    </row>
    <row r="14" spans="2:20" ht="13.5" thickBot="1" x14ac:dyDescent="0.25">
      <c r="C14" s="483"/>
      <c r="D14" s="498"/>
      <c r="E14" s="782"/>
      <c r="F14" s="499" t="s">
        <v>148</v>
      </c>
      <c r="G14" s="499"/>
      <c r="H14" s="500"/>
      <c r="I14" s="501"/>
      <c r="J14" s="106">
        <v>40888</v>
      </c>
      <c r="K14" s="222">
        <v>43352</v>
      </c>
      <c r="L14" s="222">
        <v>45853</v>
      </c>
      <c r="M14" s="222">
        <v>49225</v>
      </c>
      <c r="N14" s="222">
        <v>53206</v>
      </c>
      <c r="O14" s="222">
        <v>68419</v>
      </c>
      <c r="P14" s="106">
        <v>76037</v>
      </c>
      <c r="Q14" s="106">
        <v>84010</v>
      </c>
      <c r="R14" s="106">
        <v>87306</v>
      </c>
      <c r="S14" s="106">
        <v>84344</v>
      </c>
      <c r="T14" s="427">
        <v>89512</v>
      </c>
    </row>
    <row r="15" spans="2:20" ht="13.5" thickBot="1" x14ac:dyDescent="0.25">
      <c r="C15" s="483"/>
      <c r="D15" s="502" t="s">
        <v>135</v>
      </c>
      <c r="E15" s="98"/>
      <c r="F15" s="98"/>
      <c r="G15" s="98"/>
      <c r="H15" s="98"/>
      <c r="I15" s="98"/>
      <c r="J15" s="310"/>
      <c r="K15" s="361"/>
      <c r="L15" s="361"/>
      <c r="M15" s="361"/>
      <c r="N15" s="361"/>
      <c r="O15" s="361"/>
      <c r="P15" s="310"/>
      <c r="Q15" s="310"/>
      <c r="R15" s="310"/>
      <c r="S15" s="310"/>
      <c r="T15" s="99"/>
    </row>
    <row r="16" spans="2:20" ht="13.5" thickBot="1" x14ac:dyDescent="0.25">
      <c r="C16" s="483"/>
      <c r="D16" s="593"/>
      <c r="E16" s="594" t="s">
        <v>1</v>
      </c>
      <c r="F16" s="594"/>
      <c r="G16" s="594"/>
      <c r="H16" s="595"/>
      <c r="I16" s="596"/>
      <c r="J16" s="254">
        <v>8.9250572436413142E-2</v>
      </c>
      <c r="K16" s="255">
        <v>8.8961087604240416E-2</v>
      </c>
      <c r="L16" s="255">
        <v>8.8800742737991684E-2</v>
      </c>
      <c r="M16" s="255">
        <v>8.9425629735155082E-2</v>
      </c>
      <c r="N16" s="255">
        <v>9.0096094850075262E-2</v>
      </c>
      <c r="O16" s="255">
        <v>0.10326117472260254</v>
      </c>
      <c r="P16" s="254">
        <v>0.10838555128553938</v>
      </c>
      <c r="Q16" s="254">
        <v>0.11641792924258038</v>
      </c>
      <c r="R16" s="254">
        <v>0.1185724914480001</v>
      </c>
      <c r="S16" s="254">
        <v>0.11596346977049901</v>
      </c>
      <c r="T16" s="431">
        <v>0.11704661145609449</v>
      </c>
    </row>
    <row r="17" spans="3:20" ht="13.5" x14ac:dyDescent="0.2">
      <c r="C17" s="483"/>
      <c r="D17" s="503"/>
      <c r="E17" s="597" t="s">
        <v>136</v>
      </c>
      <c r="F17" s="598"/>
      <c r="G17" s="598"/>
      <c r="H17" s="599"/>
      <c r="I17" s="600"/>
      <c r="J17" s="193">
        <v>3.8643480413391919E-2</v>
      </c>
      <c r="K17" s="231">
        <v>3.6581711681451426E-2</v>
      </c>
      <c r="L17" s="231">
        <v>3.5117317245359936E-2</v>
      </c>
      <c r="M17" s="231">
        <v>3.3504080086248125E-2</v>
      </c>
      <c r="N17" s="231">
        <v>3.1382009031238549E-2</v>
      </c>
      <c r="O17" s="231">
        <v>2.9383182091073611E-2</v>
      </c>
      <c r="P17" s="193">
        <v>2.7574904774860562E-2</v>
      </c>
      <c r="Q17" s="193">
        <v>2.8259733500114383E-2</v>
      </c>
      <c r="R17" s="193">
        <v>2.7850631995910004E-2</v>
      </c>
      <c r="S17" s="193">
        <v>2.8521487790945405E-2</v>
      </c>
      <c r="T17" s="432">
        <v>2.8225462353812049E-2</v>
      </c>
    </row>
    <row r="18" spans="3:20" ht="14.25" thickBot="1" x14ac:dyDescent="0.25">
      <c r="C18" s="483"/>
      <c r="D18" s="550"/>
      <c r="E18" s="601" t="s">
        <v>137</v>
      </c>
      <c r="F18" s="602"/>
      <c r="G18" s="602"/>
      <c r="H18" s="500"/>
      <c r="I18" s="501"/>
      <c r="J18" s="194">
        <v>5.0607092023021223E-2</v>
      </c>
      <c r="K18" s="232">
        <v>5.237937592278899E-2</v>
      </c>
      <c r="L18" s="232">
        <v>5.3683425492631741E-2</v>
      </c>
      <c r="M18" s="232">
        <v>5.5921549648906957E-2</v>
      </c>
      <c r="N18" s="232">
        <v>5.8714085818836706E-2</v>
      </c>
      <c r="O18" s="232">
        <v>7.387799263152893E-2</v>
      </c>
      <c r="P18" s="194">
        <v>8.0810646510678819E-2</v>
      </c>
      <c r="Q18" s="194">
        <v>8.8158195742466E-2</v>
      </c>
      <c r="R18" s="194">
        <v>9.072185945209009E-2</v>
      </c>
      <c r="S18" s="194">
        <v>8.7441981979553607E-2</v>
      </c>
      <c r="T18" s="433">
        <v>8.8821149102282448E-2</v>
      </c>
    </row>
    <row r="19" spans="3:20" ht="13.5" x14ac:dyDescent="0.25">
      <c r="D19" s="514"/>
      <c r="E19" s="515"/>
      <c r="F19" s="515"/>
      <c r="G19" s="515"/>
      <c r="H19" s="515"/>
      <c r="I19" s="514"/>
      <c r="J19" s="514"/>
      <c r="K19" s="514"/>
      <c r="L19" s="514"/>
      <c r="M19" s="514"/>
      <c r="N19" s="514"/>
      <c r="O19" s="514"/>
      <c r="P19" s="514"/>
      <c r="Q19" s="514"/>
      <c r="R19" s="514"/>
      <c r="S19" s="514"/>
      <c r="T19" s="516" t="s">
        <v>253</v>
      </c>
    </row>
    <row r="20" spans="3:20" x14ac:dyDescent="0.2">
      <c r="J20" s="517"/>
      <c r="K20" s="517"/>
      <c r="L20" s="517"/>
      <c r="M20" s="517"/>
      <c r="N20" s="517"/>
      <c r="O20" s="517"/>
      <c r="P20" s="517"/>
      <c r="Q20" s="517"/>
      <c r="R20" s="517"/>
      <c r="S20" s="517"/>
      <c r="T20" s="517"/>
    </row>
  </sheetData>
  <mergeCells count="13">
    <mergeCell ref="T7:T10"/>
    <mergeCell ref="K7:K10"/>
    <mergeCell ref="J7:J10"/>
    <mergeCell ref="M7:M10"/>
    <mergeCell ref="N7:N10"/>
    <mergeCell ref="O7:O10"/>
    <mergeCell ref="P7:P10"/>
    <mergeCell ref="Q7:Q10"/>
    <mergeCell ref="R7:R10"/>
    <mergeCell ref="S7:S10"/>
    <mergeCell ref="D7:I11"/>
    <mergeCell ref="L7:L10"/>
    <mergeCell ref="E13:E14"/>
  </mergeCells>
  <phoneticPr fontId="0" type="noConversion"/>
  <conditionalFormatting sqref="D6">
    <cfRule type="cellIs" dxfId="34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5">
    <tabColor rgb="FFFF0000"/>
  </sheetPr>
  <dimension ref="C1:BD67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8" hidden="1" customWidth="1"/>
    <col min="3" max="4" width="1.7109375" style="58" customWidth="1"/>
    <col min="5" max="5" width="1.5703125" style="58" customWidth="1"/>
    <col min="6" max="6" width="1.7109375" style="58" customWidth="1"/>
    <col min="7" max="7" width="10.7109375" style="58" customWidth="1"/>
    <col min="8" max="8" width="16.7109375" style="58" customWidth="1"/>
    <col min="9" max="9" width="1.140625" style="58" customWidth="1"/>
    <col min="10" max="13" width="8.7109375" style="58" hidden="1" customWidth="1"/>
    <col min="14" max="14" width="0.140625" style="58" hidden="1" customWidth="1"/>
    <col min="15" max="15" width="0.42578125" style="58" hidden="1" customWidth="1"/>
    <col min="16" max="17" width="9.140625" style="58" hidden="1" customWidth="1"/>
    <col min="18" max="18" width="10.140625" style="58" hidden="1" customWidth="1"/>
    <col min="19" max="29" width="10.140625" style="58" customWidth="1"/>
    <col min="30" max="53" width="1.7109375" style="58" customWidth="1"/>
    <col min="54" max="16384" width="9.140625" style="58"/>
  </cols>
  <sheetData>
    <row r="1" spans="3:56" hidden="1" x14ac:dyDescent="0.2"/>
    <row r="2" spans="3:56" hidden="1" x14ac:dyDescent="0.2"/>
    <row r="3" spans="3:56" ht="9" customHeight="1" x14ac:dyDescent="0.2">
      <c r="C3" s="57"/>
    </row>
    <row r="4" spans="3:56" s="59" customFormat="1" ht="15.75" x14ac:dyDescent="0.2">
      <c r="D4" s="15" t="s">
        <v>343</v>
      </c>
      <c r="E4" s="60"/>
      <c r="F4" s="60"/>
      <c r="G4" s="60"/>
      <c r="H4" s="15" t="s">
        <v>123</v>
      </c>
      <c r="I4" s="15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</row>
    <row r="5" spans="3:56" s="59" customFormat="1" ht="15.75" x14ac:dyDescent="0.2">
      <c r="D5" s="87" t="s">
        <v>379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</row>
    <row r="6" spans="3:56" s="62" customFormat="1" ht="21" customHeight="1" thickBot="1" x14ac:dyDescent="0.25">
      <c r="D6" s="16"/>
      <c r="E6" s="63"/>
      <c r="F6" s="63"/>
      <c r="G6" s="63"/>
      <c r="H6" s="63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17" t="s">
        <v>97</v>
      </c>
      <c r="AD6" s="14" t="s">
        <v>20</v>
      </c>
    </row>
    <row r="7" spans="3:56" ht="6" customHeight="1" x14ac:dyDescent="0.2">
      <c r="C7" s="20"/>
      <c r="D7" s="744"/>
      <c r="E7" s="745"/>
      <c r="F7" s="745"/>
      <c r="G7" s="745"/>
      <c r="H7" s="745"/>
      <c r="I7" s="746"/>
      <c r="J7" s="732">
        <v>2003</v>
      </c>
      <c r="K7" s="732">
        <v>2004</v>
      </c>
      <c r="L7" s="732">
        <v>2005</v>
      </c>
      <c r="M7" s="732">
        <v>2006</v>
      </c>
      <c r="N7" s="736">
        <v>2007</v>
      </c>
      <c r="O7" s="738">
        <v>2008</v>
      </c>
      <c r="P7" s="732">
        <v>2009</v>
      </c>
      <c r="Q7" s="732">
        <v>2010</v>
      </c>
      <c r="R7" s="732">
        <v>2011</v>
      </c>
      <c r="S7" s="732">
        <v>2012</v>
      </c>
      <c r="T7" s="732">
        <v>2013</v>
      </c>
      <c r="U7" s="732">
        <v>2014</v>
      </c>
      <c r="V7" s="732">
        <v>2015</v>
      </c>
      <c r="W7" s="732">
        <v>2016</v>
      </c>
      <c r="X7" s="761">
        <v>2017</v>
      </c>
      <c r="Y7" s="738">
        <v>2018</v>
      </c>
      <c r="Z7" s="732">
        <v>2019</v>
      </c>
      <c r="AA7" s="732">
        <v>2020</v>
      </c>
      <c r="AB7" s="732">
        <v>2021</v>
      </c>
      <c r="AC7" s="734">
        <v>2022</v>
      </c>
      <c r="AD7" s="65"/>
    </row>
    <row r="8" spans="3:56" ht="6" customHeight="1" x14ac:dyDescent="0.2">
      <c r="C8" s="20"/>
      <c r="D8" s="747"/>
      <c r="E8" s="748"/>
      <c r="F8" s="748"/>
      <c r="G8" s="748"/>
      <c r="H8" s="748"/>
      <c r="I8" s="749"/>
      <c r="J8" s="733"/>
      <c r="K8" s="733"/>
      <c r="L8" s="733"/>
      <c r="M8" s="733"/>
      <c r="N8" s="737"/>
      <c r="O8" s="739"/>
      <c r="P8" s="733"/>
      <c r="Q8" s="733"/>
      <c r="R8" s="733"/>
      <c r="S8" s="733"/>
      <c r="T8" s="733"/>
      <c r="U8" s="733"/>
      <c r="V8" s="733"/>
      <c r="W8" s="733"/>
      <c r="X8" s="762"/>
      <c r="Y8" s="739"/>
      <c r="Z8" s="733"/>
      <c r="AA8" s="733"/>
      <c r="AB8" s="733"/>
      <c r="AC8" s="735"/>
      <c r="AD8" s="65"/>
    </row>
    <row r="9" spans="3:56" ht="6" customHeight="1" x14ac:dyDescent="0.2">
      <c r="C9" s="20"/>
      <c r="D9" s="747"/>
      <c r="E9" s="748"/>
      <c r="F9" s="748"/>
      <c r="G9" s="748"/>
      <c r="H9" s="748"/>
      <c r="I9" s="749"/>
      <c r="J9" s="733"/>
      <c r="K9" s="733"/>
      <c r="L9" s="733"/>
      <c r="M9" s="733"/>
      <c r="N9" s="737"/>
      <c r="O9" s="739"/>
      <c r="P9" s="733"/>
      <c r="Q9" s="733"/>
      <c r="R9" s="733"/>
      <c r="S9" s="733"/>
      <c r="T9" s="733"/>
      <c r="U9" s="733"/>
      <c r="V9" s="733"/>
      <c r="W9" s="733"/>
      <c r="X9" s="762"/>
      <c r="Y9" s="739"/>
      <c r="Z9" s="733"/>
      <c r="AA9" s="733"/>
      <c r="AB9" s="733"/>
      <c r="AC9" s="735"/>
      <c r="AD9" s="65"/>
    </row>
    <row r="10" spans="3:56" ht="6" customHeight="1" x14ac:dyDescent="0.2">
      <c r="C10" s="20"/>
      <c r="D10" s="747"/>
      <c r="E10" s="748"/>
      <c r="F10" s="748"/>
      <c r="G10" s="748"/>
      <c r="H10" s="748"/>
      <c r="I10" s="749"/>
      <c r="J10" s="733"/>
      <c r="K10" s="733"/>
      <c r="L10" s="733"/>
      <c r="M10" s="733"/>
      <c r="N10" s="737"/>
      <c r="O10" s="739"/>
      <c r="P10" s="733"/>
      <c r="Q10" s="733"/>
      <c r="R10" s="733"/>
      <c r="S10" s="733"/>
      <c r="T10" s="733"/>
      <c r="U10" s="733"/>
      <c r="V10" s="733"/>
      <c r="W10" s="733"/>
      <c r="X10" s="762"/>
      <c r="Y10" s="739"/>
      <c r="Z10" s="733"/>
      <c r="AA10" s="733"/>
      <c r="AB10" s="733"/>
      <c r="AC10" s="735"/>
      <c r="AD10" s="65"/>
    </row>
    <row r="11" spans="3:56" ht="15" customHeight="1" thickBot="1" x14ac:dyDescent="0.25">
      <c r="C11" s="20"/>
      <c r="D11" s="750"/>
      <c r="E11" s="751"/>
      <c r="F11" s="751"/>
      <c r="G11" s="751"/>
      <c r="H11" s="751"/>
      <c r="I11" s="752"/>
      <c r="J11" s="18"/>
      <c r="K11" s="18"/>
      <c r="L11" s="18"/>
      <c r="M11" s="18"/>
      <c r="N11" s="19"/>
      <c r="O11" s="183"/>
      <c r="P11" s="18"/>
      <c r="Q11" s="18"/>
      <c r="R11" s="18"/>
      <c r="S11" s="18"/>
      <c r="T11" s="182"/>
      <c r="U11" s="182"/>
      <c r="V11" s="182"/>
      <c r="W11" s="182"/>
      <c r="X11" s="182"/>
      <c r="Y11" s="183"/>
      <c r="Z11" s="18"/>
      <c r="AA11" s="18"/>
      <c r="AB11" s="18"/>
      <c r="AC11" s="401"/>
      <c r="AD11" s="65"/>
    </row>
    <row r="12" spans="3:56" ht="14.25" thickTop="1" thickBot="1" x14ac:dyDescent="0.25">
      <c r="C12" s="20"/>
      <c r="D12" s="181" t="s">
        <v>193</v>
      </c>
      <c r="E12" s="94"/>
      <c r="F12" s="94"/>
      <c r="G12" s="94"/>
      <c r="H12" s="94"/>
      <c r="I12" s="94"/>
      <c r="J12" s="94"/>
      <c r="K12" s="94"/>
      <c r="L12" s="94"/>
      <c r="M12" s="94"/>
      <c r="N12" s="95"/>
      <c r="O12" s="219"/>
      <c r="P12" s="309"/>
      <c r="Q12" s="309"/>
      <c r="R12" s="309"/>
      <c r="S12" s="309"/>
      <c r="T12" s="359"/>
      <c r="U12" s="359"/>
      <c r="V12" s="359"/>
      <c r="W12" s="359"/>
      <c r="X12" s="359"/>
      <c r="Y12" s="309"/>
      <c r="Z12" s="309"/>
      <c r="AA12" s="309"/>
      <c r="AB12" s="309"/>
      <c r="AC12" s="95"/>
      <c r="AD12" s="65"/>
    </row>
    <row r="13" spans="3:56" x14ac:dyDescent="0.2">
      <c r="C13" s="20"/>
      <c r="D13" s="77"/>
      <c r="E13" s="78" t="s">
        <v>116</v>
      </c>
      <c r="F13" s="78"/>
      <c r="G13" s="78"/>
      <c r="H13" s="79"/>
      <c r="I13" s="80"/>
      <c r="J13" s="81">
        <v>42706822.960000001</v>
      </c>
      <c r="K13" s="81">
        <v>44864168.159999996</v>
      </c>
      <c r="L13" s="81">
        <v>43971260.389999986</v>
      </c>
      <c r="M13" s="81">
        <v>48144181.829999998</v>
      </c>
      <c r="N13" s="82">
        <v>47863098.509999998</v>
      </c>
      <c r="O13" s="83">
        <v>49541859.350000001</v>
      </c>
      <c r="P13" s="81">
        <v>54102939.060000002</v>
      </c>
      <c r="Q13" s="81">
        <v>52339033.769999996</v>
      </c>
      <c r="R13" s="81">
        <v>54542157.142000005</v>
      </c>
      <c r="S13" s="81">
        <v>54540073.771079995</v>
      </c>
      <c r="T13" s="173">
        <v>54562217.837850004</v>
      </c>
      <c r="U13" s="81">
        <v>58180003.53862001</v>
      </c>
      <c r="V13" s="173">
        <f t="shared" ref="V13:AC13" si="0">V14+V15</f>
        <v>59503720.160610005</v>
      </c>
      <c r="W13" s="173">
        <f t="shared" si="0"/>
        <v>61099942.149199992</v>
      </c>
      <c r="X13" s="173">
        <f t="shared" si="0"/>
        <v>71149358.804299995</v>
      </c>
      <c r="Y13" s="83">
        <f t="shared" si="0"/>
        <v>85221933.340780005</v>
      </c>
      <c r="Z13" s="81">
        <f t="shared" si="0"/>
        <v>104123530.89459001</v>
      </c>
      <c r="AA13" s="81">
        <f t="shared" ref="AA13:AB13" si="1">AA14+AA15</f>
        <v>109201765.36105001</v>
      </c>
      <c r="AB13" s="81">
        <f t="shared" si="1"/>
        <v>0</v>
      </c>
      <c r="AC13" s="412">
        <f t="shared" si="0"/>
        <v>0</v>
      </c>
      <c r="AD13" s="65"/>
      <c r="BB13" s="187"/>
      <c r="BD13" s="187"/>
    </row>
    <row r="14" spans="3:56" x14ac:dyDescent="0.2">
      <c r="C14" s="20"/>
      <c r="D14" s="26"/>
      <c r="E14" s="785" t="s">
        <v>110</v>
      </c>
      <c r="F14" s="28" t="s">
        <v>98</v>
      </c>
      <c r="G14" s="28"/>
      <c r="H14" s="29"/>
      <c r="I14" s="30"/>
      <c r="J14" s="31">
        <v>38432364.410000004</v>
      </c>
      <c r="K14" s="31">
        <v>39945496.18</v>
      </c>
      <c r="L14" s="31">
        <v>39728521.11999999</v>
      </c>
      <c r="M14" s="31">
        <v>42125815.670000002</v>
      </c>
      <c r="N14" s="32">
        <v>43442519.390000001</v>
      </c>
      <c r="O14" s="69">
        <v>44280443.469999999</v>
      </c>
      <c r="P14" s="31">
        <v>47029450.390000001</v>
      </c>
      <c r="Q14" s="31">
        <v>45850585.329999998</v>
      </c>
      <c r="R14" s="31">
        <v>48215748.123999991</v>
      </c>
      <c r="S14" s="31">
        <v>48903601.160190001</v>
      </c>
      <c r="T14" s="169">
        <v>49331533.003520004</v>
      </c>
      <c r="U14" s="31">
        <v>50985772.002930008</v>
      </c>
      <c r="V14" s="169">
        <f t="shared" ref="V14:AC15" si="2">V26+V38</f>
        <v>52845853.808100007</v>
      </c>
      <c r="W14" s="169">
        <f t="shared" si="2"/>
        <v>56965920.112879992</v>
      </c>
      <c r="X14" s="169">
        <f t="shared" ref="X14:AB14" si="3">X26+X38</f>
        <v>65035339.207779996</v>
      </c>
      <c r="Y14" s="69">
        <f t="shared" si="3"/>
        <v>75547952.536130011</v>
      </c>
      <c r="Z14" s="31">
        <f t="shared" si="3"/>
        <v>91031283.658340007</v>
      </c>
      <c r="AA14" s="31">
        <f t="shared" si="3"/>
        <v>97668500.597149998</v>
      </c>
      <c r="AB14" s="31">
        <f t="shared" si="3"/>
        <v>0</v>
      </c>
      <c r="AC14" s="410">
        <f t="shared" si="2"/>
        <v>0</v>
      </c>
      <c r="AD14" s="65"/>
      <c r="BB14" s="215"/>
      <c r="BD14" s="187"/>
    </row>
    <row r="15" spans="3:56" x14ac:dyDescent="0.2">
      <c r="C15" s="20"/>
      <c r="D15" s="91"/>
      <c r="E15" s="786"/>
      <c r="F15" s="71" t="s">
        <v>99</v>
      </c>
      <c r="G15" s="71"/>
      <c r="H15" s="72"/>
      <c r="I15" s="73"/>
      <c r="J15" s="74">
        <v>4274458.55</v>
      </c>
      <c r="K15" s="74">
        <v>4918671.9800000004</v>
      </c>
      <c r="L15" s="74">
        <v>4242739.2699999996</v>
      </c>
      <c r="M15" s="74">
        <v>6018366.1600000001</v>
      </c>
      <c r="N15" s="75">
        <v>4420579.12</v>
      </c>
      <c r="O15" s="76">
        <v>5261415.88</v>
      </c>
      <c r="P15" s="74">
        <v>7073488.669999999</v>
      </c>
      <c r="Q15" s="74">
        <v>6488448.4400000004</v>
      </c>
      <c r="R15" s="74">
        <v>6326409.0179999992</v>
      </c>
      <c r="S15" s="74">
        <v>4078488.71</v>
      </c>
      <c r="T15" s="171">
        <v>5230684.83433</v>
      </c>
      <c r="U15" s="74">
        <v>7194231.5356900003</v>
      </c>
      <c r="V15" s="171">
        <f t="shared" si="2"/>
        <v>6657866.3525100015</v>
      </c>
      <c r="W15" s="171">
        <f t="shared" si="2"/>
        <v>4134022.0363200009</v>
      </c>
      <c r="X15" s="171">
        <f t="shared" ref="X15:AB15" si="4">X27+X39</f>
        <v>6114019.5965199992</v>
      </c>
      <c r="Y15" s="76">
        <f t="shared" si="4"/>
        <v>9673980.8046499975</v>
      </c>
      <c r="Z15" s="74">
        <f t="shared" si="4"/>
        <v>13092247.236250002</v>
      </c>
      <c r="AA15" s="74">
        <f t="shared" si="4"/>
        <v>11533264.763900004</v>
      </c>
      <c r="AB15" s="74">
        <f t="shared" si="4"/>
        <v>0</v>
      </c>
      <c r="AC15" s="407">
        <f t="shared" si="2"/>
        <v>0</v>
      </c>
      <c r="AD15" s="65"/>
    </row>
    <row r="16" spans="3:56" x14ac:dyDescent="0.2">
      <c r="C16" s="20"/>
      <c r="D16" s="26"/>
      <c r="E16" s="785" t="s">
        <v>100</v>
      </c>
      <c r="F16" s="28" t="s">
        <v>98</v>
      </c>
      <c r="G16" s="28"/>
      <c r="H16" s="29"/>
      <c r="I16" s="30"/>
      <c r="J16" s="133">
        <v>0.8999115772670907</v>
      </c>
      <c r="K16" s="133">
        <v>0.89036524732926203</v>
      </c>
      <c r="L16" s="133">
        <v>0.90351108354936116</v>
      </c>
      <c r="M16" s="133">
        <v>0.8749928666094855</v>
      </c>
      <c r="N16" s="134">
        <v>0.90764118375920833</v>
      </c>
      <c r="O16" s="248">
        <v>0.89379857863570467</v>
      </c>
      <c r="P16" s="133">
        <v>0.86925869845711112</v>
      </c>
      <c r="Q16" s="133">
        <v>0.87603041224427258</v>
      </c>
      <c r="R16" s="133">
        <v>0.88400882272534131</v>
      </c>
      <c r="S16" s="133">
        <v>0.89665447401945486</v>
      </c>
      <c r="T16" s="362">
        <v>0.90413357371442016</v>
      </c>
      <c r="U16" s="133">
        <v>0.87634528879128626</v>
      </c>
      <c r="V16" s="362">
        <f t="shared" ref="V16:AC16" si="5">V14/V13</f>
        <v>0.88811008228495025</v>
      </c>
      <c r="W16" s="362">
        <f t="shared" si="5"/>
        <v>0.93234000081006407</v>
      </c>
      <c r="X16" s="362">
        <f t="shared" si="5"/>
        <v>0.9140678187510175</v>
      </c>
      <c r="Y16" s="248">
        <f t="shared" si="5"/>
        <v>0.88648484697048235</v>
      </c>
      <c r="Z16" s="133">
        <f t="shared" si="5"/>
        <v>0.87426235814549924</v>
      </c>
      <c r="AA16" s="133">
        <f t="shared" ref="AA16:AB16" si="6">AA14/AA13</f>
        <v>0.8943857297016401</v>
      </c>
      <c r="AB16" s="133" t="e">
        <f t="shared" si="6"/>
        <v>#DIV/0!</v>
      </c>
      <c r="AC16" s="434" t="e">
        <f t="shared" si="5"/>
        <v>#DIV/0!</v>
      </c>
      <c r="AD16" s="65"/>
    </row>
    <row r="17" spans="3:30" ht="13.5" thickBot="1" x14ac:dyDescent="0.25">
      <c r="C17" s="20"/>
      <c r="D17" s="42"/>
      <c r="E17" s="787"/>
      <c r="F17" s="103" t="s">
        <v>99</v>
      </c>
      <c r="G17" s="103"/>
      <c r="H17" s="104"/>
      <c r="I17" s="105"/>
      <c r="J17" s="109">
        <v>0.10008842273290937</v>
      </c>
      <c r="K17" s="109">
        <v>0.10963475267073805</v>
      </c>
      <c r="L17" s="109">
        <v>9.6488916450638937E-2</v>
      </c>
      <c r="M17" s="109">
        <v>0.12500713339051461</v>
      </c>
      <c r="N17" s="110">
        <v>9.2358816240791689E-2</v>
      </c>
      <c r="O17" s="249">
        <v>0.10620142136429524</v>
      </c>
      <c r="P17" s="109">
        <v>0.13074130154288885</v>
      </c>
      <c r="Q17" s="109">
        <v>0.12396958775572751</v>
      </c>
      <c r="R17" s="109">
        <v>0.11599117727465842</v>
      </c>
      <c r="S17" s="109">
        <v>7.4779669846406188E-2</v>
      </c>
      <c r="T17" s="363">
        <v>9.5866426285579898E-2</v>
      </c>
      <c r="U17" s="109">
        <v>0.12365471120871373</v>
      </c>
      <c r="V17" s="363">
        <f t="shared" ref="V17:AC17" si="7">V15/V13</f>
        <v>0.11188991771504977</v>
      </c>
      <c r="W17" s="363">
        <f t="shared" si="7"/>
        <v>6.7659999189935885E-2</v>
      </c>
      <c r="X17" s="363">
        <f t="shared" si="7"/>
        <v>8.5932181248982539E-2</v>
      </c>
      <c r="Y17" s="249">
        <f t="shared" si="7"/>
        <v>0.11351515302951769</v>
      </c>
      <c r="Z17" s="109">
        <f t="shared" si="7"/>
        <v>0.12573764185450076</v>
      </c>
      <c r="AA17" s="109">
        <f t="shared" ref="AA17:AB17" si="8">AA15/AA13</f>
        <v>0.10561427029835983</v>
      </c>
      <c r="AB17" s="109" t="e">
        <f t="shared" si="8"/>
        <v>#DIV/0!</v>
      </c>
      <c r="AC17" s="435" t="e">
        <f t="shared" si="7"/>
        <v>#DIV/0!</v>
      </c>
      <c r="AD17" s="65"/>
    </row>
    <row r="18" spans="3:30" ht="15.75" thickBot="1" x14ac:dyDescent="0.25">
      <c r="C18" s="20"/>
      <c r="D18" s="96" t="s">
        <v>153</v>
      </c>
      <c r="E18" s="97"/>
      <c r="F18" s="97"/>
      <c r="G18" s="97"/>
      <c r="H18" s="97"/>
      <c r="I18" s="97"/>
      <c r="J18" s="98"/>
      <c r="K18" s="98"/>
      <c r="L18" s="98"/>
      <c r="M18" s="98"/>
      <c r="N18" s="99"/>
      <c r="O18" s="188"/>
      <c r="P18" s="310"/>
      <c r="Q18" s="310"/>
      <c r="R18" s="310"/>
      <c r="S18" s="310"/>
      <c r="T18" s="361"/>
      <c r="U18" s="310"/>
      <c r="V18" s="361"/>
      <c r="W18" s="361"/>
      <c r="X18" s="361"/>
      <c r="Y18" s="310"/>
      <c r="Z18" s="310"/>
      <c r="AA18" s="310"/>
      <c r="AB18" s="310"/>
      <c r="AC18" s="99"/>
      <c r="AD18" s="65"/>
    </row>
    <row r="19" spans="3:30" x14ac:dyDescent="0.2">
      <c r="C19" s="20"/>
      <c r="D19" s="77"/>
      <c r="E19" s="78" t="s">
        <v>116</v>
      </c>
      <c r="F19" s="78"/>
      <c r="G19" s="78"/>
      <c r="H19" s="79"/>
      <c r="I19" s="80"/>
      <c r="J19" s="81">
        <v>334676.44</v>
      </c>
      <c r="K19" s="81">
        <v>330625.88</v>
      </c>
      <c r="L19" s="81">
        <v>988302.43</v>
      </c>
      <c r="M19" s="81">
        <v>1054073.3600000001</v>
      </c>
      <c r="N19" s="82">
        <v>1141084.3899999999</v>
      </c>
      <c r="O19" s="83">
        <v>1208348.8799999999</v>
      </c>
      <c r="P19" s="81">
        <v>1267055.24</v>
      </c>
      <c r="Q19" s="81">
        <v>1309002.71</v>
      </c>
      <c r="R19" s="81">
        <v>1186092.6599999999</v>
      </c>
      <c r="S19" s="81">
        <v>1230620.93</v>
      </c>
      <c r="T19" s="173">
        <v>1281213.7074500001</v>
      </c>
      <c r="U19" s="81">
        <v>1355401.9446999999</v>
      </c>
      <c r="V19" s="173">
        <f t="shared" ref="V19:AC19" si="9">V20+V21</f>
        <v>1432613.4829200001</v>
      </c>
      <c r="W19" s="173">
        <f t="shared" si="9"/>
        <v>1563672.19992</v>
      </c>
      <c r="X19" s="173">
        <f t="shared" si="9"/>
        <v>1752015.3271499998</v>
      </c>
      <c r="Y19" s="83">
        <f t="shared" si="9"/>
        <v>2018255.5801500001</v>
      </c>
      <c r="Z19" s="81">
        <f t="shared" si="9"/>
        <v>2310120.1657799995</v>
      </c>
      <c r="AA19" s="81">
        <f t="shared" ref="AA19:AB19" si="10">AA20+AA21</f>
        <v>2602284.4387599993</v>
      </c>
      <c r="AB19" s="81">
        <f t="shared" si="10"/>
        <v>0</v>
      </c>
      <c r="AC19" s="412">
        <f t="shared" si="9"/>
        <v>0</v>
      </c>
      <c r="AD19" s="65"/>
    </row>
    <row r="20" spans="3:30" x14ac:dyDescent="0.2">
      <c r="C20" s="20"/>
      <c r="D20" s="26"/>
      <c r="E20" s="785" t="s">
        <v>110</v>
      </c>
      <c r="F20" s="28" t="s">
        <v>98</v>
      </c>
      <c r="G20" s="28"/>
      <c r="H20" s="29"/>
      <c r="I20" s="30"/>
      <c r="J20" s="31">
        <v>333732.83</v>
      </c>
      <c r="K20" s="31">
        <v>330091.84999999998</v>
      </c>
      <c r="L20" s="31">
        <v>985393.89</v>
      </c>
      <c r="M20" s="31">
        <v>1053615.17</v>
      </c>
      <c r="N20" s="32">
        <v>1135836.74</v>
      </c>
      <c r="O20" s="69">
        <v>1204088.6399999999</v>
      </c>
      <c r="P20" s="31">
        <v>1263686.94</v>
      </c>
      <c r="Q20" s="31">
        <v>1309002.71</v>
      </c>
      <c r="R20" s="31">
        <v>1185085.73</v>
      </c>
      <c r="S20" s="31">
        <v>1225126.6299999999</v>
      </c>
      <c r="T20" s="169">
        <v>1276484.93989</v>
      </c>
      <c r="U20" s="31">
        <v>1349138.5509599999</v>
      </c>
      <c r="V20" s="169">
        <f t="shared" ref="V20:AC21" si="11">V32+V44</f>
        <v>1427136.5629200002</v>
      </c>
      <c r="W20" s="169">
        <f t="shared" si="11"/>
        <v>1560654.1534200001</v>
      </c>
      <c r="X20" s="169">
        <f t="shared" ref="X20:AB20" si="12">X32+X44</f>
        <v>1751597.6116499999</v>
      </c>
      <c r="Y20" s="69">
        <f t="shared" si="12"/>
        <v>2018169.8771500001</v>
      </c>
      <c r="Z20" s="31">
        <f t="shared" si="12"/>
        <v>2309140.5987799997</v>
      </c>
      <c r="AA20" s="31">
        <f t="shared" si="12"/>
        <v>2598084.9788299995</v>
      </c>
      <c r="AB20" s="31">
        <f t="shared" si="12"/>
        <v>0</v>
      </c>
      <c r="AC20" s="410">
        <f t="shared" si="11"/>
        <v>0</v>
      </c>
      <c r="AD20" s="65"/>
    </row>
    <row r="21" spans="3:30" x14ac:dyDescent="0.2">
      <c r="C21" s="20"/>
      <c r="D21" s="91"/>
      <c r="E21" s="786"/>
      <c r="F21" s="71" t="s">
        <v>99</v>
      </c>
      <c r="G21" s="71"/>
      <c r="H21" s="72"/>
      <c r="I21" s="73"/>
      <c r="J21" s="74">
        <v>943.61</v>
      </c>
      <c r="K21" s="74">
        <v>534.03</v>
      </c>
      <c r="L21" s="74">
        <v>2908.54</v>
      </c>
      <c r="M21" s="74">
        <v>458.19</v>
      </c>
      <c r="N21" s="75">
        <v>5247.65</v>
      </c>
      <c r="O21" s="76">
        <v>4260.24</v>
      </c>
      <c r="P21" s="74">
        <v>3368.3</v>
      </c>
      <c r="Q21" s="74">
        <v>0</v>
      </c>
      <c r="R21" s="74">
        <v>1006.93</v>
      </c>
      <c r="S21" s="74">
        <v>5494.3</v>
      </c>
      <c r="T21" s="171">
        <v>4728.7675599999993</v>
      </c>
      <c r="U21" s="74">
        <v>6263.3937400000004</v>
      </c>
      <c r="V21" s="171">
        <f t="shared" si="11"/>
        <v>5476.92</v>
      </c>
      <c r="W21" s="171">
        <f t="shared" si="11"/>
        <v>3018.0464999999999</v>
      </c>
      <c r="X21" s="171">
        <f t="shared" ref="X21:AB21" si="13">X33+X45</f>
        <v>417.71550000000002</v>
      </c>
      <c r="Y21" s="76">
        <f t="shared" si="13"/>
        <v>85.703000000000003</v>
      </c>
      <c r="Z21" s="74">
        <f t="shared" si="13"/>
        <v>979.56700000000001</v>
      </c>
      <c r="AA21" s="74">
        <f t="shared" si="13"/>
        <v>4199.45993</v>
      </c>
      <c r="AB21" s="74">
        <f t="shared" si="13"/>
        <v>0</v>
      </c>
      <c r="AC21" s="407">
        <f t="shared" si="11"/>
        <v>0</v>
      </c>
      <c r="AD21" s="65"/>
    </row>
    <row r="22" spans="3:30" x14ac:dyDescent="0.2">
      <c r="C22" s="20"/>
      <c r="D22" s="26"/>
      <c r="E22" s="785" t="s">
        <v>100</v>
      </c>
      <c r="F22" s="28" t="s">
        <v>98</v>
      </c>
      <c r="G22" s="28"/>
      <c r="H22" s="29"/>
      <c r="I22" s="30"/>
      <c r="J22" s="133">
        <v>0.99718053054466582</v>
      </c>
      <c r="K22" s="133">
        <v>0.9983847906884965</v>
      </c>
      <c r="L22" s="133">
        <v>0.9970570344545242</v>
      </c>
      <c r="M22" s="133">
        <v>0.999565314884725</v>
      </c>
      <c r="N22" s="134">
        <v>0.9954011727388542</v>
      </c>
      <c r="O22" s="248">
        <v>0.99647432949993719</v>
      </c>
      <c r="P22" s="133">
        <v>0.99734163129304443</v>
      </c>
      <c r="Q22" s="133">
        <v>1</v>
      </c>
      <c r="R22" s="133">
        <v>0.9991510528359564</v>
      </c>
      <c r="S22" s="133">
        <v>0.99553534328397941</v>
      </c>
      <c r="T22" s="362">
        <v>0.9963091500406972</v>
      </c>
      <c r="U22" s="133">
        <v>0.99537893997829086</v>
      </c>
      <c r="V22" s="362">
        <f t="shared" ref="V22:AC22" si="14">V20/V19</f>
        <v>0.99617697301798624</v>
      </c>
      <c r="W22" s="362">
        <f t="shared" si="14"/>
        <v>0.99806989821769909</v>
      </c>
      <c r="X22" s="362">
        <f t="shared" si="14"/>
        <v>0.99976157999674609</v>
      </c>
      <c r="Y22" s="248">
        <f t="shared" si="14"/>
        <v>0.9999575361015508</v>
      </c>
      <c r="Z22" s="133">
        <f t="shared" si="14"/>
        <v>0.99957596707976049</v>
      </c>
      <c r="AA22" s="133">
        <f t="shared" ref="AA22:AB22" si="15">AA20/AA19</f>
        <v>0.99838624100138684</v>
      </c>
      <c r="AB22" s="133" t="e">
        <f t="shared" si="15"/>
        <v>#DIV/0!</v>
      </c>
      <c r="AC22" s="434" t="e">
        <f t="shared" si="14"/>
        <v>#DIV/0!</v>
      </c>
      <c r="AD22" s="65"/>
    </row>
    <row r="23" spans="3:30" ht="13.5" thickBot="1" x14ac:dyDescent="0.25">
      <c r="C23" s="20"/>
      <c r="D23" s="42"/>
      <c r="E23" s="787"/>
      <c r="F23" s="103" t="s">
        <v>99</v>
      </c>
      <c r="G23" s="103"/>
      <c r="H23" s="104"/>
      <c r="I23" s="105"/>
      <c r="J23" s="109">
        <v>2.8194694553342332E-3</v>
      </c>
      <c r="K23" s="109">
        <v>1.6152093115033826E-3</v>
      </c>
      <c r="L23" s="109">
        <v>2.9429655454757909E-3</v>
      </c>
      <c r="M23" s="109">
        <v>4.3468511527508866E-4</v>
      </c>
      <c r="N23" s="110">
        <v>4.6200741842529229E-3</v>
      </c>
      <c r="O23" s="249">
        <v>3.5381448329252566E-3</v>
      </c>
      <c r="P23" s="109">
        <v>2.6654544677022622E-3</v>
      </c>
      <c r="Q23" s="109">
        <v>0</v>
      </c>
      <c r="R23" s="109">
        <v>8.4894716404365915E-4</v>
      </c>
      <c r="S23" s="109">
        <v>4.4646567160205866E-3</v>
      </c>
      <c r="T23" s="363">
        <v>3.6908499593027821E-3</v>
      </c>
      <c r="U23" s="109">
        <v>4.6210600217091464E-3</v>
      </c>
      <c r="V23" s="363">
        <f t="shared" ref="V23:AC23" si="16">V21/V19</f>
        <v>3.8230269820138511E-3</v>
      </c>
      <c r="W23" s="363">
        <f t="shared" si="16"/>
        <v>1.9301017823009246E-3</v>
      </c>
      <c r="X23" s="363">
        <f t="shared" si="16"/>
        <v>2.3842000325390822E-4</v>
      </c>
      <c r="Y23" s="249">
        <f t="shared" si="16"/>
        <v>4.2463898449189676E-5</v>
      </c>
      <c r="Z23" s="109">
        <f t="shared" si="16"/>
        <v>4.2403292023956448E-4</v>
      </c>
      <c r="AA23" s="109">
        <f t="shared" ref="AA23:AB23" si="17">AA21/AA19</f>
        <v>1.6137589986131809E-3</v>
      </c>
      <c r="AB23" s="109" t="e">
        <f t="shared" si="17"/>
        <v>#DIV/0!</v>
      </c>
      <c r="AC23" s="435" t="e">
        <f t="shared" si="16"/>
        <v>#DIV/0!</v>
      </c>
      <c r="AD23" s="65"/>
    </row>
    <row r="24" spans="3:30" ht="13.5" thickBot="1" x14ac:dyDescent="0.25">
      <c r="C24" s="20"/>
      <c r="D24" s="96" t="s">
        <v>154</v>
      </c>
      <c r="E24" s="97"/>
      <c r="F24" s="97"/>
      <c r="G24" s="97"/>
      <c r="H24" s="97"/>
      <c r="I24" s="97"/>
      <c r="J24" s="98"/>
      <c r="K24" s="98"/>
      <c r="L24" s="98"/>
      <c r="M24" s="98"/>
      <c r="N24" s="99"/>
      <c r="O24" s="188"/>
      <c r="P24" s="310"/>
      <c r="Q24" s="310"/>
      <c r="R24" s="310"/>
      <c r="S24" s="310"/>
      <c r="T24" s="361"/>
      <c r="U24" s="310"/>
      <c r="V24" s="361"/>
      <c r="W24" s="361"/>
      <c r="X24" s="361"/>
      <c r="Y24" s="310"/>
      <c r="Z24" s="310"/>
      <c r="AA24" s="310"/>
      <c r="AB24" s="310"/>
      <c r="AC24" s="99"/>
      <c r="AD24" s="65"/>
    </row>
    <row r="25" spans="3:30" x14ac:dyDescent="0.2">
      <c r="C25" s="20"/>
      <c r="D25" s="77"/>
      <c r="E25" s="78" t="s">
        <v>116</v>
      </c>
      <c r="F25" s="78"/>
      <c r="G25" s="78"/>
      <c r="H25" s="79"/>
      <c r="I25" s="80"/>
      <c r="J25" s="81">
        <v>411864.25</v>
      </c>
      <c r="K25" s="81">
        <v>491081.32</v>
      </c>
      <c r="L25" s="81">
        <v>577035.99</v>
      </c>
      <c r="M25" s="81">
        <v>532480.97</v>
      </c>
      <c r="N25" s="82">
        <v>515278.57</v>
      </c>
      <c r="O25" s="83">
        <v>513350.51</v>
      </c>
      <c r="P25" s="81">
        <v>556134.98</v>
      </c>
      <c r="Q25" s="81">
        <v>1198035.03</v>
      </c>
      <c r="R25" s="81">
        <v>2381504.4368099999</v>
      </c>
      <c r="S25" s="81">
        <v>2207389.9510800005</v>
      </c>
      <c r="T25" s="173">
        <v>892031.88694</v>
      </c>
      <c r="U25" s="81">
        <v>810190.72250000003</v>
      </c>
      <c r="V25" s="173">
        <f t="shared" ref="V25:AC25" si="18">V26+V27</f>
        <v>785142.31291999994</v>
      </c>
      <c r="W25" s="173">
        <f t="shared" si="18"/>
        <v>879549.71875999984</v>
      </c>
      <c r="X25" s="173">
        <f t="shared" si="18"/>
        <v>2683565.4849200002</v>
      </c>
      <c r="Y25" s="83">
        <f t="shared" si="18"/>
        <v>2830630.0421300004</v>
      </c>
      <c r="Z25" s="81">
        <f t="shared" si="18"/>
        <v>4756603.0997599987</v>
      </c>
      <c r="AA25" s="81">
        <f t="shared" ref="AA25:AB25" si="19">AA26+AA27</f>
        <v>1992475.5510800001</v>
      </c>
      <c r="AB25" s="81">
        <f t="shared" si="19"/>
        <v>0</v>
      </c>
      <c r="AC25" s="412">
        <f t="shared" si="18"/>
        <v>0</v>
      </c>
      <c r="AD25" s="65"/>
    </row>
    <row r="26" spans="3:30" x14ac:dyDescent="0.2">
      <c r="C26" s="20"/>
      <c r="D26" s="26"/>
      <c r="E26" s="785" t="s">
        <v>110</v>
      </c>
      <c r="F26" s="28" t="s">
        <v>98</v>
      </c>
      <c r="G26" s="28"/>
      <c r="H26" s="29"/>
      <c r="I26" s="30"/>
      <c r="J26" s="31">
        <v>374454</v>
      </c>
      <c r="K26" s="31">
        <v>416800.43</v>
      </c>
      <c r="L26" s="31">
        <v>466813.31</v>
      </c>
      <c r="M26" s="31">
        <v>483061.97</v>
      </c>
      <c r="N26" s="32">
        <v>496004.41</v>
      </c>
      <c r="O26" s="69">
        <v>512142</v>
      </c>
      <c r="P26" s="31">
        <v>555992.18000000005</v>
      </c>
      <c r="Q26" s="31">
        <v>1192006.3700000001</v>
      </c>
      <c r="R26" s="31">
        <v>2374716.5688100001</v>
      </c>
      <c r="S26" s="31">
        <v>2205733.3110800004</v>
      </c>
      <c r="T26" s="169">
        <v>892031.88694</v>
      </c>
      <c r="U26" s="31">
        <v>808155.10450000002</v>
      </c>
      <c r="V26" s="169">
        <v>765243.22</v>
      </c>
      <c r="W26" s="169">
        <v>856136.45475999988</v>
      </c>
      <c r="X26" s="169">
        <v>2680397.96392</v>
      </c>
      <c r="Y26" s="69">
        <v>2809613.7551300004</v>
      </c>
      <c r="Z26" s="31">
        <v>4742403.0436799992</v>
      </c>
      <c r="AA26" s="31">
        <v>1992368.5510800001</v>
      </c>
      <c r="AB26" s="31"/>
      <c r="AC26" s="410"/>
      <c r="AD26" s="65"/>
    </row>
    <row r="27" spans="3:30" x14ac:dyDescent="0.2">
      <c r="C27" s="20"/>
      <c r="D27" s="91"/>
      <c r="E27" s="786"/>
      <c r="F27" s="71" t="s">
        <v>99</v>
      </c>
      <c r="G27" s="71"/>
      <c r="H27" s="72"/>
      <c r="I27" s="73"/>
      <c r="J27" s="74">
        <v>37410.25</v>
      </c>
      <c r="K27" s="74">
        <v>74280.89</v>
      </c>
      <c r="L27" s="74">
        <v>110222.68</v>
      </c>
      <c r="M27" s="74">
        <v>49419</v>
      </c>
      <c r="N27" s="75">
        <v>19274.16</v>
      </c>
      <c r="O27" s="76">
        <v>1208.51</v>
      </c>
      <c r="P27" s="74">
        <v>142.80000000000001</v>
      </c>
      <c r="Q27" s="74">
        <v>6028.66</v>
      </c>
      <c r="R27" s="74">
        <v>6787.8680000000004</v>
      </c>
      <c r="S27" s="74">
        <v>1656.64</v>
      </c>
      <c r="T27" s="171">
        <v>0</v>
      </c>
      <c r="U27" s="74">
        <v>2035.6179999999999</v>
      </c>
      <c r="V27" s="171">
        <v>19899.092920000003</v>
      </c>
      <c r="W27" s="171">
        <v>23413.263999999999</v>
      </c>
      <c r="X27" s="171">
        <v>3167.5210000000002</v>
      </c>
      <c r="Y27" s="76">
        <v>21016.287</v>
      </c>
      <c r="Z27" s="74">
        <v>14200.05608</v>
      </c>
      <c r="AA27" s="74">
        <v>107</v>
      </c>
      <c r="AB27" s="74"/>
      <c r="AC27" s="407"/>
      <c r="AD27" s="65"/>
    </row>
    <row r="28" spans="3:30" x14ac:dyDescent="0.2">
      <c r="C28" s="20"/>
      <c r="D28" s="26"/>
      <c r="E28" s="785" t="s">
        <v>100</v>
      </c>
      <c r="F28" s="28" t="s">
        <v>98</v>
      </c>
      <c r="G28" s="28"/>
      <c r="H28" s="29"/>
      <c r="I28" s="30"/>
      <c r="J28" s="133">
        <v>0.90916849423080537</v>
      </c>
      <c r="K28" s="133">
        <v>0.84874014348580795</v>
      </c>
      <c r="L28" s="133">
        <v>0.8089847394094084</v>
      </c>
      <c r="M28" s="133">
        <v>0.90719104947543949</v>
      </c>
      <c r="N28" s="134">
        <v>0.96259467961184575</v>
      </c>
      <c r="O28" s="248">
        <v>0.99764583851294897</v>
      </c>
      <c r="P28" s="133">
        <v>0.99974322780415636</v>
      </c>
      <c r="Q28" s="133">
        <v>0.99496787669055065</v>
      </c>
      <c r="R28" s="133">
        <v>0.99714975630736513</v>
      </c>
      <c r="S28" s="133">
        <v>0.99924950278984936</v>
      </c>
      <c r="T28" s="362">
        <v>1</v>
      </c>
      <c r="U28" s="133">
        <v>0.99748748295497791</v>
      </c>
      <c r="V28" s="362">
        <f t="shared" ref="V28:AC28" si="20">V26/V25</f>
        <v>0.97465543177007763</v>
      </c>
      <c r="W28" s="362">
        <f t="shared" si="20"/>
        <v>0.97338039737763971</v>
      </c>
      <c r="X28" s="362">
        <f t="shared" si="20"/>
        <v>0.99881965950978291</v>
      </c>
      <c r="Y28" s="248">
        <f t="shared" si="20"/>
        <v>0.99257540311266335</v>
      </c>
      <c r="Z28" s="133">
        <f t="shared" si="20"/>
        <v>0.99701466450275911</v>
      </c>
      <c r="AA28" s="133">
        <f t="shared" ref="AA28:AB28" si="21">AA26/AA25</f>
        <v>0.99994629796087486</v>
      </c>
      <c r="AB28" s="133" t="e">
        <f t="shared" si="21"/>
        <v>#DIV/0!</v>
      </c>
      <c r="AC28" s="434" t="e">
        <f t="shared" si="20"/>
        <v>#DIV/0!</v>
      </c>
      <c r="AD28" s="65"/>
    </row>
    <row r="29" spans="3:30" ht="13.5" thickBot="1" x14ac:dyDescent="0.25">
      <c r="C29" s="20"/>
      <c r="D29" s="42"/>
      <c r="E29" s="787"/>
      <c r="F29" s="103" t="s">
        <v>99</v>
      </c>
      <c r="G29" s="103"/>
      <c r="H29" s="104"/>
      <c r="I29" s="105"/>
      <c r="J29" s="109">
        <v>9.083150576919459E-2</v>
      </c>
      <c r="K29" s="109">
        <v>0.15125985651419199</v>
      </c>
      <c r="L29" s="109">
        <v>0.19101526059059157</v>
      </c>
      <c r="M29" s="109">
        <v>9.2808950524560535E-2</v>
      </c>
      <c r="N29" s="110">
        <v>3.740532038815432E-2</v>
      </c>
      <c r="O29" s="249">
        <v>2.3541614870510211E-3</v>
      </c>
      <c r="P29" s="109">
        <v>2.5677219584353426E-4</v>
      </c>
      <c r="Q29" s="109">
        <v>5.0321233094494742E-3</v>
      </c>
      <c r="R29" s="109">
        <v>2.8502436926350128E-3</v>
      </c>
      <c r="S29" s="109">
        <v>7.5049721015059564E-4</v>
      </c>
      <c r="T29" s="363">
        <v>0</v>
      </c>
      <c r="U29" s="109">
        <v>2.5125170450220747E-3</v>
      </c>
      <c r="V29" s="363">
        <f t="shared" ref="V29:AC29" si="22">V27/V25</f>
        <v>2.5344568229922374E-2</v>
      </c>
      <c r="W29" s="363">
        <f t="shared" si="22"/>
        <v>2.661960262236035E-2</v>
      </c>
      <c r="X29" s="363">
        <f t="shared" si="22"/>
        <v>1.1803404902170395E-3</v>
      </c>
      <c r="Y29" s="249">
        <f t="shared" si="22"/>
        <v>7.4245968873366463E-3</v>
      </c>
      <c r="Z29" s="109">
        <f t="shared" si="22"/>
        <v>2.9853354972409797E-3</v>
      </c>
      <c r="AA29" s="109">
        <f t="shared" ref="AA29:AB29" si="23">AA27/AA25</f>
        <v>5.370203912514851E-5</v>
      </c>
      <c r="AB29" s="109" t="e">
        <f t="shared" si="23"/>
        <v>#DIV/0!</v>
      </c>
      <c r="AC29" s="435" t="e">
        <f t="shared" si="22"/>
        <v>#DIV/0!</v>
      </c>
      <c r="AD29" s="65"/>
    </row>
    <row r="30" spans="3:30" ht="15.75" thickBot="1" x14ac:dyDescent="0.25">
      <c r="C30" s="20"/>
      <c r="D30" s="96" t="s">
        <v>155</v>
      </c>
      <c r="E30" s="97"/>
      <c r="F30" s="97"/>
      <c r="G30" s="97"/>
      <c r="H30" s="97"/>
      <c r="I30" s="97"/>
      <c r="J30" s="98"/>
      <c r="K30" s="98"/>
      <c r="L30" s="98"/>
      <c r="M30" s="98"/>
      <c r="N30" s="99"/>
      <c r="O30" s="188"/>
      <c r="P30" s="310"/>
      <c r="Q30" s="310"/>
      <c r="R30" s="310"/>
      <c r="S30" s="310"/>
      <c r="T30" s="361"/>
      <c r="U30" s="310"/>
      <c r="V30" s="361"/>
      <c r="W30" s="361"/>
      <c r="X30" s="361"/>
      <c r="Y30" s="310"/>
      <c r="Z30" s="310"/>
      <c r="AA30" s="310"/>
      <c r="AB30" s="310"/>
      <c r="AC30" s="99"/>
      <c r="AD30" s="65"/>
    </row>
    <row r="31" spans="3:30" x14ac:dyDescent="0.2">
      <c r="C31" s="20"/>
      <c r="D31" s="77"/>
      <c r="E31" s="78" t="s">
        <v>116</v>
      </c>
      <c r="F31" s="78"/>
      <c r="G31" s="78"/>
      <c r="H31" s="79"/>
      <c r="I31" s="80"/>
      <c r="J31" s="81">
        <v>12465</v>
      </c>
      <c r="K31" s="81">
        <v>12862</v>
      </c>
      <c r="L31" s="81">
        <v>17134</v>
      </c>
      <c r="M31" s="81">
        <v>20144</v>
      </c>
      <c r="N31" s="82">
        <v>29187</v>
      </c>
      <c r="O31" s="83">
        <v>33150</v>
      </c>
      <c r="P31" s="81">
        <v>38107</v>
      </c>
      <c r="Q31" s="81">
        <v>43832</v>
      </c>
      <c r="R31" s="81">
        <v>52146</v>
      </c>
      <c r="S31" s="81">
        <v>64520</v>
      </c>
      <c r="T31" s="173">
        <v>62067</v>
      </c>
      <c r="U31" s="81">
        <v>79419</v>
      </c>
      <c r="V31" s="173">
        <f t="shared" ref="V31:AC31" si="24">V32+V33</f>
        <v>87165</v>
      </c>
      <c r="W31" s="173">
        <f t="shared" si="24"/>
        <v>95823.254000000001</v>
      </c>
      <c r="X31" s="173">
        <f t="shared" si="24"/>
        <v>108720.727</v>
      </c>
      <c r="Y31" s="83">
        <f t="shared" si="24"/>
        <v>128792.747</v>
      </c>
      <c r="Z31" s="81">
        <f t="shared" si="24"/>
        <v>142285.60700000002</v>
      </c>
      <c r="AA31" s="81">
        <f t="shared" ref="AA31:AB31" si="25">AA32+AA33</f>
        <v>152791.701</v>
      </c>
      <c r="AB31" s="81">
        <f t="shared" si="25"/>
        <v>0</v>
      </c>
      <c r="AC31" s="412">
        <f t="shared" si="24"/>
        <v>0</v>
      </c>
      <c r="AD31" s="65"/>
    </row>
    <row r="32" spans="3:30" x14ac:dyDescent="0.2">
      <c r="C32" s="20"/>
      <c r="D32" s="26"/>
      <c r="E32" s="785" t="s">
        <v>110</v>
      </c>
      <c r="F32" s="28" t="s">
        <v>98</v>
      </c>
      <c r="G32" s="28"/>
      <c r="H32" s="29"/>
      <c r="I32" s="30"/>
      <c r="J32" s="31">
        <v>12465</v>
      </c>
      <c r="K32" s="31">
        <v>12862</v>
      </c>
      <c r="L32" s="31">
        <v>17134</v>
      </c>
      <c r="M32" s="31">
        <v>20144</v>
      </c>
      <c r="N32" s="32">
        <v>29187</v>
      </c>
      <c r="O32" s="69">
        <v>33150</v>
      </c>
      <c r="P32" s="31">
        <v>38107</v>
      </c>
      <c r="Q32" s="31">
        <v>43832</v>
      </c>
      <c r="R32" s="31">
        <v>52146</v>
      </c>
      <c r="S32" s="31">
        <v>64520</v>
      </c>
      <c r="T32" s="169">
        <v>62067</v>
      </c>
      <c r="U32" s="31">
        <v>79419</v>
      </c>
      <c r="V32" s="169">
        <v>87165</v>
      </c>
      <c r="W32" s="169">
        <v>95823.254000000001</v>
      </c>
      <c r="X32" s="169">
        <v>108720.727</v>
      </c>
      <c r="Y32" s="69">
        <v>128792.747</v>
      </c>
      <c r="Z32" s="31">
        <v>142285.60700000002</v>
      </c>
      <c r="AA32" s="31">
        <v>152791.701</v>
      </c>
      <c r="AB32" s="31"/>
      <c r="AC32" s="410"/>
      <c r="AD32" s="65"/>
    </row>
    <row r="33" spans="3:56" x14ac:dyDescent="0.2">
      <c r="C33" s="20"/>
      <c r="D33" s="91"/>
      <c r="E33" s="786"/>
      <c r="F33" s="71" t="s">
        <v>99</v>
      </c>
      <c r="G33" s="71"/>
      <c r="H33" s="72"/>
      <c r="I33" s="73"/>
      <c r="J33" s="74">
        <v>0</v>
      </c>
      <c r="K33" s="74">
        <v>0</v>
      </c>
      <c r="L33" s="74">
        <v>0</v>
      </c>
      <c r="M33" s="74">
        <v>0</v>
      </c>
      <c r="N33" s="75">
        <v>0</v>
      </c>
      <c r="O33" s="76">
        <v>0</v>
      </c>
      <c r="P33" s="74">
        <v>0</v>
      </c>
      <c r="Q33" s="74">
        <v>0</v>
      </c>
      <c r="R33" s="74">
        <v>0</v>
      </c>
      <c r="S33" s="74">
        <v>0</v>
      </c>
      <c r="T33" s="171">
        <v>0</v>
      </c>
      <c r="U33" s="74">
        <v>0</v>
      </c>
      <c r="V33" s="171">
        <v>0</v>
      </c>
      <c r="W33" s="171">
        <v>0</v>
      </c>
      <c r="X33" s="171">
        <v>0</v>
      </c>
      <c r="Y33" s="76">
        <v>0</v>
      </c>
      <c r="Z33" s="74">
        <v>0</v>
      </c>
      <c r="AA33" s="74">
        <v>0</v>
      </c>
      <c r="AB33" s="74">
        <v>0</v>
      </c>
      <c r="AC33" s="407">
        <v>0</v>
      </c>
      <c r="AD33" s="65"/>
    </row>
    <row r="34" spans="3:56" x14ac:dyDescent="0.2">
      <c r="C34" s="20"/>
      <c r="D34" s="26"/>
      <c r="E34" s="785" t="s">
        <v>100</v>
      </c>
      <c r="F34" s="28" t="s">
        <v>98</v>
      </c>
      <c r="G34" s="28"/>
      <c r="H34" s="29"/>
      <c r="I34" s="30"/>
      <c r="J34" s="133">
        <v>1</v>
      </c>
      <c r="K34" s="133">
        <v>1</v>
      </c>
      <c r="L34" s="133">
        <v>1</v>
      </c>
      <c r="M34" s="133">
        <v>1</v>
      </c>
      <c r="N34" s="134">
        <v>1</v>
      </c>
      <c r="O34" s="248">
        <v>1</v>
      </c>
      <c r="P34" s="133">
        <v>1</v>
      </c>
      <c r="Q34" s="133">
        <v>1</v>
      </c>
      <c r="R34" s="133">
        <v>1</v>
      </c>
      <c r="S34" s="133">
        <v>1</v>
      </c>
      <c r="T34" s="362">
        <v>1</v>
      </c>
      <c r="U34" s="133">
        <v>1</v>
      </c>
      <c r="V34" s="362">
        <f t="shared" ref="V34:AC34" si="26">V32/V31</f>
        <v>1</v>
      </c>
      <c r="W34" s="362">
        <f t="shared" si="26"/>
        <v>1</v>
      </c>
      <c r="X34" s="362">
        <f t="shared" si="26"/>
        <v>1</v>
      </c>
      <c r="Y34" s="248">
        <f t="shared" si="26"/>
        <v>1</v>
      </c>
      <c r="Z34" s="133">
        <f t="shared" si="26"/>
        <v>1</v>
      </c>
      <c r="AA34" s="133">
        <f t="shared" ref="AA34:AB34" si="27">AA32/AA31</f>
        <v>1</v>
      </c>
      <c r="AB34" s="133" t="e">
        <f t="shared" si="27"/>
        <v>#DIV/0!</v>
      </c>
      <c r="AC34" s="434" t="e">
        <f t="shared" si="26"/>
        <v>#DIV/0!</v>
      </c>
      <c r="AD34" s="65"/>
    </row>
    <row r="35" spans="3:56" ht="13.5" thickBot="1" x14ac:dyDescent="0.25">
      <c r="C35" s="20"/>
      <c r="D35" s="42"/>
      <c r="E35" s="787"/>
      <c r="F35" s="103" t="s">
        <v>99</v>
      </c>
      <c r="G35" s="103"/>
      <c r="H35" s="104"/>
      <c r="I35" s="105"/>
      <c r="J35" s="109">
        <v>0</v>
      </c>
      <c r="K35" s="109">
        <v>0</v>
      </c>
      <c r="L35" s="109">
        <v>0</v>
      </c>
      <c r="M35" s="109">
        <v>0</v>
      </c>
      <c r="N35" s="110">
        <v>0</v>
      </c>
      <c r="O35" s="249">
        <v>0</v>
      </c>
      <c r="P35" s="109">
        <v>0</v>
      </c>
      <c r="Q35" s="109">
        <v>0</v>
      </c>
      <c r="R35" s="109">
        <v>0</v>
      </c>
      <c r="S35" s="109">
        <v>0</v>
      </c>
      <c r="T35" s="363">
        <v>0</v>
      </c>
      <c r="U35" s="109">
        <v>0</v>
      </c>
      <c r="V35" s="363">
        <f t="shared" ref="V35:AC35" si="28">V33/V31</f>
        <v>0</v>
      </c>
      <c r="W35" s="363">
        <f t="shared" si="28"/>
        <v>0</v>
      </c>
      <c r="X35" s="363">
        <f t="shared" si="28"/>
        <v>0</v>
      </c>
      <c r="Y35" s="249">
        <f t="shared" si="28"/>
        <v>0</v>
      </c>
      <c r="Z35" s="109">
        <f t="shared" si="28"/>
        <v>0</v>
      </c>
      <c r="AA35" s="109">
        <f t="shared" ref="AA35:AB35" si="29">AA33/AA31</f>
        <v>0</v>
      </c>
      <c r="AB35" s="109" t="e">
        <f t="shared" si="29"/>
        <v>#DIV/0!</v>
      </c>
      <c r="AC35" s="435" t="e">
        <f t="shared" si="28"/>
        <v>#DIV/0!</v>
      </c>
      <c r="AD35" s="65"/>
    </row>
    <row r="36" spans="3:56" ht="15.75" thickBot="1" x14ac:dyDescent="0.25">
      <c r="C36" s="20"/>
      <c r="D36" s="96" t="s">
        <v>263</v>
      </c>
      <c r="E36" s="97"/>
      <c r="F36" s="97"/>
      <c r="G36" s="97"/>
      <c r="H36" s="97"/>
      <c r="I36" s="97"/>
      <c r="J36" s="98"/>
      <c r="K36" s="98"/>
      <c r="L36" s="98"/>
      <c r="M36" s="98"/>
      <c r="N36" s="99"/>
      <c r="O36" s="188"/>
      <c r="P36" s="310"/>
      <c r="Q36" s="310"/>
      <c r="R36" s="310"/>
      <c r="S36" s="310"/>
      <c r="T36" s="361"/>
      <c r="U36" s="310"/>
      <c r="V36" s="361"/>
      <c r="W36" s="361"/>
      <c r="X36" s="361"/>
      <c r="Y36" s="310"/>
      <c r="Z36" s="310"/>
      <c r="AA36" s="310"/>
      <c r="AB36" s="310"/>
      <c r="AC36" s="99"/>
      <c r="AD36" s="65"/>
    </row>
    <row r="37" spans="3:56" x14ac:dyDescent="0.2">
      <c r="C37" s="20"/>
      <c r="D37" s="77"/>
      <c r="E37" s="78" t="s">
        <v>116</v>
      </c>
      <c r="F37" s="78"/>
      <c r="G37" s="78"/>
      <c r="H37" s="79"/>
      <c r="I37" s="80"/>
      <c r="J37" s="81">
        <v>42294958.710000001</v>
      </c>
      <c r="K37" s="81">
        <v>44373086.839999996</v>
      </c>
      <c r="L37" s="81">
        <v>43394224.399999984</v>
      </c>
      <c r="M37" s="81">
        <v>47611700.859999999</v>
      </c>
      <c r="N37" s="82">
        <v>47347819.939999998</v>
      </c>
      <c r="O37" s="83">
        <v>49028508.839999996</v>
      </c>
      <c r="P37" s="81">
        <v>53552974.700000003</v>
      </c>
      <c r="Q37" s="81">
        <v>51755611.590000004</v>
      </c>
      <c r="R37" s="81">
        <v>53921799.369999997</v>
      </c>
      <c r="S37" s="81">
        <v>52332683.819999993</v>
      </c>
      <c r="T37" s="173">
        <v>53670185.950910002</v>
      </c>
      <c r="U37" s="81">
        <v>57369812.816120006</v>
      </c>
      <c r="V37" s="173">
        <f t="shared" ref="V37:AC37" si="30">V38+V39</f>
        <v>58718577.847690009</v>
      </c>
      <c r="W37" s="173">
        <f t="shared" si="30"/>
        <v>60220392.430439994</v>
      </c>
      <c r="X37" s="173">
        <f t="shared" si="30"/>
        <v>68465793.31938</v>
      </c>
      <c r="Y37" s="83">
        <f t="shared" si="30"/>
        <v>82391303.298649997</v>
      </c>
      <c r="Z37" s="81">
        <f t="shared" si="30"/>
        <v>99366927.794830009</v>
      </c>
      <c r="AA37" s="81">
        <f t="shared" ref="AA37:AB37" si="31">AA38+AA39</f>
        <v>107209289.80996999</v>
      </c>
      <c r="AB37" s="81">
        <f t="shared" si="31"/>
        <v>0</v>
      </c>
      <c r="AC37" s="412">
        <f t="shared" si="30"/>
        <v>0</v>
      </c>
      <c r="AD37" s="65"/>
      <c r="BD37" s="187"/>
    </row>
    <row r="38" spans="3:56" x14ac:dyDescent="0.2">
      <c r="C38" s="20"/>
      <c r="D38" s="26"/>
      <c r="E38" s="785" t="s">
        <v>110</v>
      </c>
      <c r="F38" s="28" t="s">
        <v>98</v>
      </c>
      <c r="G38" s="28"/>
      <c r="H38" s="29"/>
      <c r="I38" s="30"/>
      <c r="J38" s="31">
        <v>38057910.410000004</v>
      </c>
      <c r="K38" s="31">
        <v>39528695.75</v>
      </c>
      <c r="L38" s="31">
        <v>39261707.809999987</v>
      </c>
      <c r="M38" s="31">
        <v>41642753.700000003</v>
      </c>
      <c r="N38" s="32">
        <v>42946514.979999997</v>
      </c>
      <c r="O38" s="69">
        <v>43768301.469999999</v>
      </c>
      <c r="P38" s="31">
        <v>46479628.830000006</v>
      </c>
      <c r="Q38" s="31">
        <v>45272666.5</v>
      </c>
      <c r="R38" s="31">
        <v>47602178.219999999</v>
      </c>
      <c r="S38" s="31">
        <v>48254821.749999993</v>
      </c>
      <c r="T38" s="169">
        <v>48439501.116580002</v>
      </c>
      <c r="U38" s="31">
        <v>50177616.898430005</v>
      </c>
      <c r="V38" s="169">
        <v>52080610.588100009</v>
      </c>
      <c r="W38" s="169">
        <v>56109783.658119991</v>
      </c>
      <c r="X38" s="169">
        <v>62354941.243859999</v>
      </c>
      <c r="Y38" s="69">
        <v>72738338.781000003</v>
      </c>
      <c r="Z38" s="31">
        <v>86288880.61466001</v>
      </c>
      <c r="AA38" s="31">
        <v>95676132.046069995</v>
      </c>
      <c r="AB38" s="31"/>
      <c r="AC38" s="410"/>
      <c r="AD38" s="65"/>
      <c r="BD38" s="187"/>
    </row>
    <row r="39" spans="3:56" x14ac:dyDescent="0.2">
      <c r="C39" s="20"/>
      <c r="D39" s="91"/>
      <c r="E39" s="786"/>
      <c r="F39" s="71" t="s">
        <v>99</v>
      </c>
      <c r="G39" s="71"/>
      <c r="H39" s="72"/>
      <c r="I39" s="73"/>
      <c r="J39" s="74">
        <v>4237048.3</v>
      </c>
      <c r="K39" s="74">
        <v>4844391.09</v>
      </c>
      <c r="L39" s="74">
        <v>4132516.59</v>
      </c>
      <c r="M39" s="74">
        <v>5968947.1600000001</v>
      </c>
      <c r="N39" s="75">
        <v>4401304.96</v>
      </c>
      <c r="O39" s="76">
        <v>5260207.37</v>
      </c>
      <c r="P39" s="74">
        <v>7073345.8699999992</v>
      </c>
      <c r="Q39" s="74">
        <v>6482945.0899999999</v>
      </c>
      <c r="R39" s="74">
        <v>6319621.1499999985</v>
      </c>
      <c r="S39" s="74">
        <v>4077862.07</v>
      </c>
      <c r="T39" s="171">
        <v>5230684.83433</v>
      </c>
      <c r="U39" s="74">
        <v>7192195.9176900005</v>
      </c>
      <c r="V39" s="171">
        <v>6637967.2595900018</v>
      </c>
      <c r="W39" s="171">
        <v>4110608.7723200009</v>
      </c>
      <c r="X39" s="171">
        <v>6110852.0755199995</v>
      </c>
      <c r="Y39" s="76">
        <v>9652964.517649997</v>
      </c>
      <c r="Z39" s="74">
        <v>13078047.180170001</v>
      </c>
      <c r="AA39" s="74">
        <v>11533157.763900004</v>
      </c>
      <c r="AB39" s="74"/>
      <c r="AC39" s="407"/>
      <c r="AD39" s="65"/>
    </row>
    <row r="40" spans="3:56" x14ac:dyDescent="0.2">
      <c r="C40" s="20"/>
      <c r="D40" s="26"/>
      <c r="E40" s="785" t="s">
        <v>100</v>
      </c>
      <c r="F40" s="28" t="s">
        <v>98</v>
      </c>
      <c r="G40" s="28"/>
      <c r="H40" s="29"/>
      <c r="I40" s="30"/>
      <c r="J40" s="133">
        <v>0.89982143429783723</v>
      </c>
      <c r="K40" s="133">
        <v>0.89082591645093678</v>
      </c>
      <c r="L40" s="133">
        <v>0.90476805042285768</v>
      </c>
      <c r="M40" s="133">
        <v>0.87463276774019461</v>
      </c>
      <c r="N40" s="134">
        <v>0.90704313386387347</v>
      </c>
      <c r="O40" s="248">
        <v>0.89271125117905992</v>
      </c>
      <c r="P40" s="133">
        <v>0.86791871208603477</v>
      </c>
      <c r="Q40" s="133">
        <v>0.87473928158057723</v>
      </c>
      <c r="R40" s="133">
        <v>0.88280025474231505</v>
      </c>
      <c r="S40" s="133">
        <v>0.92207810163098181</v>
      </c>
      <c r="T40" s="362">
        <v>0.90254021405637941</v>
      </c>
      <c r="U40" s="133">
        <v>0.87463448868584925</v>
      </c>
      <c r="V40" s="362">
        <f t="shared" ref="V40:AC40" si="32">V38/V37</f>
        <v>0.88695286052723876</v>
      </c>
      <c r="W40" s="362">
        <f t="shared" si="32"/>
        <v>0.93174058476838839</v>
      </c>
      <c r="X40" s="362">
        <f t="shared" si="32"/>
        <v>0.91074591004862782</v>
      </c>
      <c r="Y40" s="248">
        <f t="shared" si="32"/>
        <v>0.88284000700097964</v>
      </c>
      <c r="Z40" s="133">
        <f t="shared" si="32"/>
        <v>0.86838631856292092</v>
      </c>
      <c r="AA40" s="133">
        <f t="shared" ref="AA40:AB40" si="33">AA38/AA37</f>
        <v>0.89242389550063539</v>
      </c>
      <c r="AB40" s="133" t="e">
        <f t="shared" si="33"/>
        <v>#DIV/0!</v>
      </c>
      <c r="AC40" s="434" t="e">
        <f t="shared" si="32"/>
        <v>#DIV/0!</v>
      </c>
      <c r="AD40" s="65"/>
    </row>
    <row r="41" spans="3:56" ht="13.5" thickBot="1" x14ac:dyDescent="0.25">
      <c r="C41" s="20"/>
      <c r="D41" s="42"/>
      <c r="E41" s="787"/>
      <c r="F41" s="103" t="s">
        <v>99</v>
      </c>
      <c r="G41" s="103"/>
      <c r="H41" s="104"/>
      <c r="I41" s="105"/>
      <c r="J41" s="109">
        <v>0.10017856570216284</v>
      </c>
      <c r="K41" s="109">
        <v>0.1091740835490633</v>
      </c>
      <c r="L41" s="109">
        <v>9.5231949577142316E-2</v>
      </c>
      <c r="M41" s="109">
        <v>0.12536723225980548</v>
      </c>
      <c r="N41" s="110">
        <v>9.2956866136126484E-2</v>
      </c>
      <c r="O41" s="249">
        <v>0.10728874882094008</v>
      </c>
      <c r="P41" s="109">
        <v>0.13208128791396528</v>
      </c>
      <c r="Q41" s="109">
        <v>0.12526071841942268</v>
      </c>
      <c r="R41" s="109">
        <v>0.11719974525768499</v>
      </c>
      <c r="S41" s="109">
        <v>7.7921898369018153E-2</v>
      </c>
      <c r="T41" s="363">
        <v>9.745978594362055E-2</v>
      </c>
      <c r="U41" s="109">
        <v>0.12536551131415069</v>
      </c>
      <c r="V41" s="363">
        <f t="shared" ref="V41:AC41" si="34">V39/V37</f>
        <v>0.11304713947276125</v>
      </c>
      <c r="W41" s="363">
        <f t="shared" si="34"/>
        <v>6.8259415231611553E-2</v>
      </c>
      <c r="X41" s="363">
        <f t="shared" si="34"/>
        <v>8.9254089951372184E-2</v>
      </c>
      <c r="Y41" s="249">
        <f t="shared" si="34"/>
        <v>0.11715999299902037</v>
      </c>
      <c r="Z41" s="109">
        <f t="shared" si="34"/>
        <v>0.13161368143707913</v>
      </c>
      <c r="AA41" s="109">
        <f t="shared" ref="AA41:AB41" si="35">AA39/AA37</f>
        <v>0.10757610449936468</v>
      </c>
      <c r="AB41" s="109" t="e">
        <f t="shared" si="35"/>
        <v>#DIV/0!</v>
      </c>
      <c r="AC41" s="435" t="e">
        <f t="shared" si="34"/>
        <v>#DIV/0!</v>
      </c>
      <c r="AD41" s="65"/>
    </row>
    <row r="42" spans="3:56" ht="15.75" thickBot="1" x14ac:dyDescent="0.25">
      <c r="C42" s="20"/>
      <c r="D42" s="96" t="s">
        <v>264</v>
      </c>
      <c r="E42" s="97"/>
      <c r="F42" s="97"/>
      <c r="G42" s="97"/>
      <c r="H42" s="97"/>
      <c r="I42" s="97"/>
      <c r="J42" s="98"/>
      <c r="K42" s="98"/>
      <c r="L42" s="98"/>
      <c r="M42" s="98"/>
      <c r="N42" s="99"/>
      <c r="O42" s="188"/>
      <c r="P42" s="310"/>
      <c r="Q42" s="310"/>
      <c r="R42" s="310"/>
      <c r="S42" s="310"/>
      <c r="T42" s="361"/>
      <c r="U42" s="310"/>
      <c r="V42" s="361"/>
      <c r="W42" s="361"/>
      <c r="X42" s="361"/>
      <c r="Y42" s="310"/>
      <c r="Z42" s="310"/>
      <c r="AA42" s="310"/>
      <c r="AB42" s="310"/>
      <c r="AC42" s="99"/>
      <c r="AD42" s="65"/>
    </row>
    <row r="43" spans="3:56" x14ac:dyDescent="0.2">
      <c r="C43" s="20"/>
      <c r="D43" s="77"/>
      <c r="E43" s="78" t="s">
        <v>116</v>
      </c>
      <c r="F43" s="78"/>
      <c r="G43" s="78"/>
      <c r="H43" s="79"/>
      <c r="I43" s="80"/>
      <c r="J43" s="81">
        <v>322211.44</v>
      </c>
      <c r="K43" s="81">
        <v>317763.88</v>
      </c>
      <c r="L43" s="81">
        <v>971168.43</v>
      </c>
      <c r="M43" s="81">
        <v>1033929.36</v>
      </c>
      <c r="N43" s="82">
        <v>1111897.3899999999</v>
      </c>
      <c r="O43" s="83">
        <v>1175198.8799999999</v>
      </c>
      <c r="P43" s="81">
        <v>1228948.24</v>
      </c>
      <c r="Q43" s="81">
        <v>1265170.71</v>
      </c>
      <c r="R43" s="81">
        <v>1133946.6599999999</v>
      </c>
      <c r="S43" s="81">
        <v>1166100.93</v>
      </c>
      <c r="T43" s="173">
        <v>1219146.7074500001</v>
      </c>
      <c r="U43" s="81">
        <v>1275982.9446999999</v>
      </c>
      <c r="V43" s="173">
        <f t="shared" ref="V43:AC43" si="36">V44+V45</f>
        <v>1345448.4829200001</v>
      </c>
      <c r="W43" s="173">
        <f t="shared" si="36"/>
        <v>1467848.9459200001</v>
      </c>
      <c r="X43" s="173">
        <f t="shared" si="36"/>
        <v>1643294.6001499998</v>
      </c>
      <c r="Y43" s="83">
        <f t="shared" si="36"/>
        <v>1889462.8331500001</v>
      </c>
      <c r="Z43" s="81">
        <f t="shared" si="36"/>
        <v>2167834.5587799996</v>
      </c>
      <c r="AA43" s="81">
        <f t="shared" ref="AA43:AB43" si="37">AA44+AA45</f>
        <v>2449492.7377599995</v>
      </c>
      <c r="AB43" s="81">
        <f t="shared" si="37"/>
        <v>0</v>
      </c>
      <c r="AC43" s="412">
        <f t="shared" si="36"/>
        <v>0</v>
      </c>
      <c r="AD43" s="65"/>
    </row>
    <row r="44" spans="3:56" x14ac:dyDescent="0.2">
      <c r="C44" s="20"/>
      <c r="D44" s="26"/>
      <c r="E44" s="785" t="s">
        <v>110</v>
      </c>
      <c r="F44" s="28" t="s">
        <v>98</v>
      </c>
      <c r="G44" s="28"/>
      <c r="H44" s="29"/>
      <c r="I44" s="30"/>
      <c r="J44" s="31">
        <v>321267.83</v>
      </c>
      <c r="K44" s="31">
        <v>317229.84999999998</v>
      </c>
      <c r="L44" s="31">
        <v>968259.89</v>
      </c>
      <c r="M44" s="31">
        <v>1033471.17</v>
      </c>
      <c r="N44" s="32">
        <v>1106649.74</v>
      </c>
      <c r="O44" s="69">
        <v>1170938.6399999999</v>
      </c>
      <c r="P44" s="31">
        <v>1225579.94</v>
      </c>
      <c r="Q44" s="31">
        <v>1265170.71</v>
      </c>
      <c r="R44" s="31">
        <v>1132939.73</v>
      </c>
      <c r="S44" s="31">
        <v>1160606.6299999999</v>
      </c>
      <c r="T44" s="169">
        <v>1214417.93989</v>
      </c>
      <c r="U44" s="31">
        <v>1269719.5509599999</v>
      </c>
      <c r="V44" s="169">
        <v>1339971.5629200002</v>
      </c>
      <c r="W44" s="169">
        <v>1464830.8994200001</v>
      </c>
      <c r="X44" s="169">
        <v>1642876.8846499999</v>
      </c>
      <c r="Y44" s="69">
        <v>1889377.1301500001</v>
      </c>
      <c r="Z44" s="31">
        <v>2166854.9917799998</v>
      </c>
      <c r="AA44" s="31">
        <v>2445293.2778299996</v>
      </c>
      <c r="AB44" s="31"/>
      <c r="AC44" s="410"/>
      <c r="AD44" s="65"/>
    </row>
    <row r="45" spans="3:56" x14ac:dyDescent="0.2">
      <c r="C45" s="20"/>
      <c r="D45" s="91"/>
      <c r="E45" s="786"/>
      <c r="F45" s="71" t="s">
        <v>99</v>
      </c>
      <c r="G45" s="71"/>
      <c r="H45" s="72"/>
      <c r="I45" s="73"/>
      <c r="J45" s="74">
        <v>943.61</v>
      </c>
      <c r="K45" s="74">
        <v>534.03</v>
      </c>
      <c r="L45" s="74">
        <v>2908.54</v>
      </c>
      <c r="M45" s="74">
        <v>458.19</v>
      </c>
      <c r="N45" s="75">
        <v>5247.65</v>
      </c>
      <c r="O45" s="76">
        <v>4260.24</v>
      </c>
      <c r="P45" s="74">
        <v>3368.3</v>
      </c>
      <c r="Q45" s="74">
        <v>0</v>
      </c>
      <c r="R45" s="74">
        <v>1006.93</v>
      </c>
      <c r="S45" s="74">
        <v>5494.3</v>
      </c>
      <c r="T45" s="171">
        <v>4728.7675599999993</v>
      </c>
      <c r="U45" s="74">
        <v>6263.3937400000004</v>
      </c>
      <c r="V45" s="171">
        <v>5476.92</v>
      </c>
      <c r="W45" s="171">
        <v>3018.0464999999999</v>
      </c>
      <c r="X45" s="171">
        <v>417.71550000000002</v>
      </c>
      <c r="Y45" s="76">
        <v>85.703000000000003</v>
      </c>
      <c r="Z45" s="74">
        <v>979.56700000000001</v>
      </c>
      <c r="AA45" s="74">
        <v>4199.45993</v>
      </c>
      <c r="AB45" s="74"/>
      <c r="AC45" s="407"/>
      <c r="AD45" s="65"/>
    </row>
    <row r="46" spans="3:56" x14ac:dyDescent="0.2">
      <c r="C46" s="20"/>
      <c r="D46" s="26"/>
      <c r="E46" s="785" t="s">
        <v>100</v>
      </c>
      <c r="F46" s="28" t="s">
        <v>98</v>
      </c>
      <c r="G46" s="28"/>
      <c r="H46" s="29"/>
      <c r="I46" s="30"/>
      <c r="J46" s="133">
        <v>0.99707145717731194</v>
      </c>
      <c r="K46" s="133">
        <v>0.99831941251472622</v>
      </c>
      <c r="L46" s="133">
        <v>0.99700511269708381</v>
      </c>
      <c r="M46" s="133">
        <v>0.99955684593384608</v>
      </c>
      <c r="N46" s="134">
        <v>0.99528045479088689</v>
      </c>
      <c r="O46" s="248">
        <v>0.99637487741649311</v>
      </c>
      <c r="P46" s="133">
        <v>0.99725920108726462</v>
      </c>
      <c r="Q46" s="133">
        <v>1</v>
      </c>
      <c r="R46" s="133">
        <v>0.99911201290543949</v>
      </c>
      <c r="S46" s="133">
        <v>0.99528831522327998</v>
      </c>
      <c r="T46" s="362">
        <v>0.99612124813929004</v>
      </c>
      <c r="U46" s="133">
        <v>0.99509131860577293</v>
      </c>
      <c r="V46" s="362">
        <f t="shared" ref="V46:AC46" si="38">V44/V43</f>
        <v>0.99592929787388551</v>
      </c>
      <c r="W46" s="362">
        <f t="shared" si="38"/>
        <v>0.99794389844514397</v>
      </c>
      <c r="X46" s="362">
        <f t="shared" si="38"/>
        <v>0.99974580607764318</v>
      </c>
      <c r="Y46" s="248">
        <f t="shared" si="38"/>
        <v>0.99995464160580649</v>
      </c>
      <c r="Z46" s="133">
        <f t="shared" si="38"/>
        <v>0.99954813572095136</v>
      </c>
      <c r="AA46" s="133">
        <f t="shared" ref="AA46:AB46" si="39">AA44/AA43</f>
        <v>0.99828557975891763</v>
      </c>
      <c r="AB46" s="133" t="e">
        <f t="shared" si="39"/>
        <v>#DIV/0!</v>
      </c>
      <c r="AC46" s="434" t="e">
        <f t="shared" si="38"/>
        <v>#DIV/0!</v>
      </c>
      <c r="AD46" s="65"/>
    </row>
    <row r="47" spans="3:56" ht="13.5" thickBot="1" x14ac:dyDescent="0.25">
      <c r="C47" s="20"/>
      <c r="D47" s="42"/>
      <c r="E47" s="787"/>
      <c r="F47" s="103" t="s">
        <v>99</v>
      </c>
      <c r="G47" s="103"/>
      <c r="H47" s="104"/>
      <c r="I47" s="105"/>
      <c r="J47" s="109">
        <v>2.9285428226881087E-3</v>
      </c>
      <c r="K47" s="109">
        <v>1.6805874852736566E-3</v>
      </c>
      <c r="L47" s="109">
        <v>2.9948873029161378E-3</v>
      </c>
      <c r="M47" s="109">
        <v>4.4315406615399723E-4</v>
      </c>
      <c r="N47" s="110">
        <v>4.7195452091132262E-3</v>
      </c>
      <c r="O47" s="249">
        <v>3.6251225835068862E-3</v>
      </c>
      <c r="P47" s="109">
        <v>2.7407989127353322E-3</v>
      </c>
      <c r="Q47" s="109">
        <v>0</v>
      </c>
      <c r="R47" s="109">
        <v>8.8798709456051493E-4</v>
      </c>
      <c r="S47" s="109">
        <v>4.7116847767199712E-3</v>
      </c>
      <c r="T47" s="363">
        <v>3.8787518607098699E-3</v>
      </c>
      <c r="U47" s="109">
        <v>4.908681394227103E-3</v>
      </c>
      <c r="V47" s="363">
        <f t="shared" ref="V47:AC47" si="40">V45/V43</f>
        <v>4.0707021261145206E-3</v>
      </c>
      <c r="W47" s="363">
        <f t="shared" si="40"/>
        <v>2.0561015548561002E-3</v>
      </c>
      <c r="X47" s="363">
        <f t="shared" si="40"/>
        <v>2.5419392235687441E-4</v>
      </c>
      <c r="Y47" s="249">
        <f t="shared" si="40"/>
        <v>4.5358394193507929E-5</v>
      </c>
      <c r="Z47" s="109">
        <f t="shared" si="40"/>
        <v>4.5186427904870868E-4</v>
      </c>
      <c r="AA47" s="109">
        <f t="shared" ref="AA47:AB47" si="41">AA45/AA43</f>
        <v>1.7144202410823647E-3</v>
      </c>
      <c r="AB47" s="109" t="e">
        <f t="shared" si="41"/>
        <v>#DIV/0!</v>
      </c>
      <c r="AC47" s="435" t="e">
        <f t="shared" si="40"/>
        <v>#DIV/0!</v>
      </c>
      <c r="AD47" s="65"/>
    </row>
    <row r="48" spans="3:56" ht="13.5" thickBot="1" x14ac:dyDescent="0.25">
      <c r="C48" s="20"/>
      <c r="D48" s="96" t="s">
        <v>101</v>
      </c>
      <c r="E48" s="97"/>
      <c r="F48" s="97"/>
      <c r="G48" s="97"/>
      <c r="H48" s="97"/>
      <c r="I48" s="97"/>
      <c r="J48" s="98"/>
      <c r="K48" s="98"/>
      <c r="L48" s="98"/>
      <c r="M48" s="98"/>
      <c r="N48" s="99"/>
      <c r="O48" s="188"/>
      <c r="P48" s="310"/>
      <c r="Q48" s="310"/>
      <c r="R48" s="310"/>
      <c r="S48" s="310"/>
      <c r="T48" s="361"/>
      <c r="U48" s="310"/>
      <c r="V48" s="361"/>
      <c r="W48" s="361"/>
      <c r="X48" s="361"/>
      <c r="Y48" s="310"/>
      <c r="Z48" s="310"/>
      <c r="AA48" s="310"/>
      <c r="AB48" s="310"/>
      <c r="AC48" s="99"/>
      <c r="AD48" s="65"/>
    </row>
    <row r="49" spans="3:54" ht="15" x14ac:dyDescent="0.2">
      <c r="C49" s="20"/>
      <c r="D49" s="135"/>
      <c r="E49" s="39" t="s">
        <v>156</v>
      </c>
      <c r="F49" s="39"/>
      <c r="G49" s="39"/>
      <c r="H49" s="68"/>
      <c r="I49" s="40"/>
      <c r="J49" s="136">
        <v>114.24777249999998</v>
      </c>
      <c r="K49" s="136">
        <v>121.34803966999998</v>
      </c>
      <c r="L49" s="136">
        <v>128.55417447999997</v>
      </c>
      <c r="M49" s="136">
        <v>141.24843944</v>
      </c>
      <c r="N49" s="250">
        <v>151.58498969999997</v>
      </c>
      <c r="O49" s="86">
        <v>149.79972682000005</v>
      </c>
      <c r="P49" s="84">
        <v>162.80350399</v>
      </c>
      <c r="Q49" s="84">
        <v>161.87480193999997</v>
      </c>
      <c r="R49" s="84">
        <v>172.76879587426001</v>
      </c>
      <c r="S49" s="84">
        <v>170.37426544439001</v>
      </c>
      <c r="T49" s="364">
        <v>171.72496276016</v>
      </c>
      <c r="U49" s="84">
        <v>177.59063407748005</v>
      </c>
      <c r="V49" s="364">
        <v>181.60898122443001</v>
      </c>
      <c r="W49" s="364">
        <v>172.2724</v>
      </c>
      <c r="X49" s="364">
        <v>193.64213354046001</v>
      </c>
      <c r="Y49" s="585">
        <v>221.52466721600999</v>
      </c>
      <c r="Z49" s="84">
        <v>247.91723176067001</v>
      </c>
      <c r="AA49" s="84">
        <v>262.27633984903002</v>
      </c>
      <c r="AB49" s="84"/>
      <c r="AC49" s="414"/>
      <c r="AD49" s="65"/>
    </row>
    <row r="50" spans="3:54" x14ac:dyDescent="0.2">
      <c r="C50" s="20"/>
      <c r="D50" s="130"/>
      <c r="E50" s="28" t="s">
        <v>102</v>
      </c>
      <c r="F50" s="28"/>
      <c r="G50" s="28"/>
      <c r="H50" s="29"/>
      <c r="I50" s="30"/>
      <c r="J50" s="133">
        <f>J13/J49/1000000</f>
        <v>0.37380880191777927</v>
      </c>
      <c r="K50" s="133">
        <f t="shared" ref="K50:Q50" si="42">K13/K49/1000000</f>
        <v>0.36971481601190997</v>
      </c>
      <c r="L50" s="133">
        <f t="shared" si="42"/>
        <v>0.34204459378984142</v>
      </c>
      <c r="M50" s="133">
        <f t="shared" si="42"/>
        <v>0.34084753092405562</v>
      </c>
      <c r="N50" s="134">
        <f t="shared" si="42"/>
        <v>0.31575091046102444</v>
      </c>
      <c r="O50" s="248">
        <f t="shared" si="42"/>
        <v>0.33072062547570397</v>
      </c>
      <c r="P50" s="133">
        <f t="shared" si="42"/>
        <v>0.33232048287685018</v>
      </c>
      <c r="Q50" s="133">
        <f t="shared" si="42"/>
        <v>0.32333033395401362</v>
      </c>
      <c r="R50" s="133">
        <f>R13/R49/1000000</f>
        <v>0.31569449139238909</v>
      </c>
      <c r="S50" s="133">
        <v>0.32011920127034571</v>
      </c>
      <c r="T50" s="362">
        <v>0.31773026449308034</v>
      </c>
      <c r="U50" s="133">
        <v>0.32760738673435319</v>
      </c>
      <c r="V50" s="362">
        <f t="shared" ref="V50:AC50" si="43">V13/V49/1000000</f>
        <v>0.32764745311288368</v>
      </c>
      <c r="W50" s="362">
        <f t="shared" si="43"/>
        <v>0.35467052266758919</v>
      </c>
      <c r="X50" s="362">
        <f t="shared" si="43"/>
        <v>0.36742705476044496</v>
      </c>
      <c r="Y50" s="248">
        <f t="shared" si="43"/>
        <v>0.38470629213350588</v>
      </c>
      <c r="Z50" s="133">
        <f t="shared" si="43"/>
        <v>0.41999311687663143</v>
      </c>
      <c r="AA50" s="133">
        <f t="shared" ref="AA50:AB50" si="44">AA13/AA49/1000000</f>
        <v>0.41636148126784178</v>
      </c>
      <c r="AB50" s="133" t="e">
        <f t="shared" si="44"/>
        <v>#DIV/0!</v>
      </c>
      <c r="AC50" s="434" t="e">
        <f t="shared" si="43"/>
        <v>#DIV/0!</v>
      </c>
      <c r="AD50" s="65"/>
    </row>
    <row r="51" spans="3:54" x14ac:dyDescent="0.2">
      <c r="C51" s="20"/>
      <c r="D51" s="137"/>
      <c r="E51" s="71"/>
      <c r="F51" s="71" t="s">
        <v>103</v>
      </c>
      <c r="G51" s="71"/>
      <c r="H51" s="72"/>
      <c r="I51" s="73"/>
      <c r="J51" s="138">
        <f>J19/J49/1000000</f>
        <v>2.9293913804752741E-3</v>
      </c>
      <c r="K51" s="138">
        <f t="shared" ref="K51:Q51" si="45">K19/K49/1000000</f>
        <v>2.7246083323564253E-3</v>
      </c>
      <c r="L51" s="138">
        <f t="shared" si="45"/>
        <v>7.687828372728237E-3</v>
      </c>
      <c r="M51" s="138">
        <f t="shared" si="45"/>
        <v>7.4625487133098767E-3</v>
      </c>
      <c r="N51" s="139">
        <f t="shared" si="45"/>
        <v>7.5276872219228715E-3</v>
      </c>
      <c r="O51" s="251">
        <f t="shared" si="45"/>
        <v>8.0664291294199539E-3</v>
      </c>
      <c r="P51" s="138">
        <f t="shared" si="45"/>
        <v>7.7827270847796205E-3</v>
      </c>
      <c r="Q51" s="138">
        <f t="shared" si="45"/>
        <v>8.0865131219446437E-3</v>
      </c>
      <c r="R51" s="138">
        <f>R19/R49/1000000</f>
        <v>6.8652018670271354E-3</v>
      </c>
      <c r="S51" s="138">
        <v>7.2230446704503824E-3</v>
      </c>
      <c r="T51" s="365">
        <v>7.4608471992473786E-3</v>
      </c>
      <c r="U51" s="138">
        <v>7.6321701971549857E-3</v>
      </c>
      <c r="V51" s="365">
        <f t="shared" ref="V51:AC51" si="46">V19/V49/1000000</f>
        <v>7.8884506331192671E-3</v>
      </c>
      <c r="W51" s="365">
        <f t="shared" si="46"/>
        <v>9.0767424144552467E-3</v>
      </c>
      <c r="X51" s="365">
        <f t="shared" si="46"/>
        <v>9.0476968783445577E-3</v>
      </c>
      <c r="Y51" s="251">
        <f t="shared" si="46"/>
        <v>9.1107487284113036E-3</v>
      </c>
      <c r="Z51" s="138">
        <f t="shared" si="46"/>
        <v>9.3181105217006576E-3</v>
      </c>
      <c r="AA51" s="138">
        <f t="shared" ref="AA51:AB51" si="47">AA19/AA49/1000000</f>
        <v>9.921918386759215E-3</v>
      </c>
      <c r="AB51" s="138" t="e">
        <f t="shared" si="47"/>
        <v>#DIV/0!</v>
      </c>
      <c r="AC51" s="436" t="e">
        <f t="shared" si="46"/>
        <v>#DIV/0!</v>
      </c>
      <c r="AD51" s="65"/>
      <c r="BB51" s="300"/>
    </row>
    <row r="52" spans="3:54" x14ac:dyDescent="0.2">
      <c r="C52" s="20"/>
      <c r="D52" s="135"/>
      <c r="E52" s="39" t="s">
        <v>104</v>
      </c>
      <c r="F52" s="39"/>
      <c r="G52" s="39"/>
      <c r="H52" s="68"/>
      <c r="I52" s="40"/>
      <c r="J52" s="84">
        <v>2688.107</v>
      </c>
      <c r="K52" s="84">
        <v>3057.66</v>
      </c>
      <c r="L52" s="84">
        <v>3257.9720000000002</v>
      </c>
      <c r="M52" s="84">
        <v>3507.1309999999999</v>
      </c>
      <c r="N52" s="85">
        <v>3840.1170000000002</v>
      </c>
      <c r="O52" s="86">
        <v>4024.1170000000002</v>
      </c>
      <c r="P52" s="84">
        <v>3930.4090000000001</v>
      </c>
      <c r="Q52" s="84">
        <v>3962.4639999999999</v>
      </c>
      <c r="R52" s="84">
        <v>4033.7550000000001</v>
      </c>
      <c r="S52" s="84">
        <v>4059.9119999999998</v>
      </c>
      <c r="T52" s="364">
        <v>4098.1279999999997</v>
      </c>
      <c r="U52" s="84">
        <v>4313.7889999999998</v>
      </c>
      <c r="V52" s="364">
        <v>4595.7830000000004</v>
      </c>
      <c r="W52" s="364">
        <v>4773.24</v>
      </c>
      <c r="X52" s="364">
        <v>5055.0290000000005</v>
      </c>
      <c r="Y52" s="86">
        <v>5408.7659999999996</v>
      </c>
      <c r="Z52" s="84">
        <v>5748.6679999999997</v>
      </c>
      <c r="AA52" s="84">
        <v>5650.5</v>
      </c>
      <c r="AB52" s="84"/>
      <c r="AC52" s="414"/>
      <c r="AD52" s="65"/>
    </row>
    <row r="53" spans="3:54" x14ac:dyDescent="0.2">
      <c r="C53" s="20"/>
      <c r="D53" s="130"/>
      <c r="E53" s="28" t="s">
        <v>105</v>
      </c>
      <c r="F53" s="28"/>
      <c r="G53" s="28"/>
      <c r="H53" s="29"/>
      <c r="I53" s="30"/>
      <c r="J53" s="216">
        <f>J13/J52/1000000</f>
        <v>1.5887322550776437E-2</v>
      </c>
      <c r="K53" s="216">
        <f t="shared" ref="K53:Q53" si="48">K13/K52/1000000</f>
        <v>1.4672713172818428E-2</v>
      </c>
      <c r="L53" s="216">
        <f t="shared" si="48"/>
        <v>1.3496512674142069E-2</v>
      </c>
      <c r="M53" s="216">
        <f t="shared" si="48"/>
        <v>1.372751169830839E-2</v>
      </c>
      <c r="N53" s="217">
        <f t="shared" si="48"/>
        <v>1.2463968808762856E-2</v>
      </c>
      <c r="O53" s="252">
        <f t="shared" si="48"/>
        <v>1.2311237309948991E-2</v>
      </c>
      <c r="P53" s="216">
        <f t="shared" si="48"/>
        <v>1.376521859684323E-2</v>
      </c>
      <c r="Q53" s="216">
        <f t="shared" si="48"/>
        <v>1.3208708967450555E-2</v>
      </c>
      <c r="R53" s="216">
        <f>R13/R52/1000000</f>
        <v>1.3521435273585035E-2</v>
      </c>
      <c r="S53" s="216">
        <v>1.4190317494545945E-2</v>
      </c>
      <c r="T53" s="366">
        <v>1.4048740618122035E-2</v>
      </c>
      <c r="U53" s="216">
        <v>1.3637618526584098E-2</v>
      </c>
      <c r="V53" s="366">
        <f t="shared" ref="V53:AC53" si="49">V13/V52/1000000</f>
        <v>1.2947460783202776E-2</v>
      </c>
      <c r="W53" s="366">
        <f t="shared" si="49"/>
        <v>1.2800517499476246E-2</v>
      </c>
      <c r="X53" s="366">
        <f t="shared" si="49"/>
        <v>1.4074965505499571E-2</v>
      </c>
      <c r="Y53" s="252">
        <f t="shared" si="49"/>
        <v>1.5756261842494203E-2</v>
      </c>
      <c r="Z53" s="216">
        <f t="shared" si="49"/>
        <v>1.8112635987082577E-2</v>
      </c>
      <c r="AA53" s="216">
        <f t="shared" ref="AA53:AB53" si="50">AA13/AA52/1000000</f>
        <v>1.9326035812945761E-2</v>
      </c>
      <c r="AB53" s="216" t="e">
        <f t="shared" si="50"/>
        <v>#DIV/0!</v>
      </c>
      <c r="AC53" s="437" t="e">
        <f t="shared" si="49"/>
        <v>#DIV/0!</v>
      </c>
      <c r="AD53" s="65"/>
    </row>
    <row r="54" spans="3:54" ht="13.5" thickBot="1" x14ac:dyDescent="0.25">
      <c r="C54" s="20"/>
      <c r="D54" s="108"/>
      <c r="E54" s="35"/>
      <c r="F54" s="35" t="s">
        <v>103</v>
      </c>
      <c r="G54" s="35"/>
      <c r="H54" s="70"/>
      <c r="I54" s="36"/>
      <c r="J54" s="140">
        <f>J19/J52/1000000</f>
        <v>1.2450264814607454E-4</v>
      </c>
      <c r="K54" s="140">
        <f t="shared" ref="K54:Q54" si="51">K19/K52/1000000</f>
        <v>1.0813036112582825E-4</v>
      </c>
      <c r="L54" s="140">
        <f t="shared" si="51"/>
        <v>3.0334896371116756E-4</v>
      </c>
      <c r="M54" s="140">
        <f t="shared" si="51"/>
        <v>3.0055146500087968E-4</v>
      </c>
      <c r="N54" s="141">
        <f t="shared" si="51"/>
        <v>2.9714833949069777E-4</v>
      </c>
      <c r="O54" s="253">
        <f t="shared" si="51"/>
        <v>3.0027677624681388E-4</v>
      </c>
      <c r="P54" s="140">
        <f t="shared" si="51"/>
        <v>3.2237236379216514E-4</v>
      </c>
      <c r="Q54" s="140">
        <f t="shared" si="51"/>
        <v>3.3035068835956616E-4</v>
      </c>
      <c r="R54" s="140">
        <f>R19/R52/1000000</f>
        <v>2.9404181959489357E-4</v>
      </c>
      <c r="S54" s="140">
        <v>3.2018478349387828E-4</v>
      </c>
      <c r="T54" s="367">
        <v>3.2988833235919645E-4</v>
      </c>
      <c r="U54" s="140">
        <v>3.1771147383548737E-4</v>
      </c>
      <c r="V54" s="367">
        <f t="shared" ref="V54:AC54" si="52">V19/V52/1000000</f>
        <v>3.1172348279281243E-4</v>
      </c>
      <c r="W54" s="367">
        <f t="shared" si="52"/>
        <v>3.27591363501521E-4</v>
      </c>
      <c r="X54" s="367">
        <f t="shared" si="52"/>
        <v>3.4658858082713264E-4</v>
      </c>
      <c r="Y54" s="253">
        <f t="shared" si="52"/>
        <v>3.731452941669135E-4</v>
      </c>
      <c r="Z54" s="140">
        <f t="shared" si="52"/>
        <v>4.0185311897990972E-4</v>
      </c>
      <c r="AA54" s="140">
        <f t="shared" ref="AA54:AB54" si="53">AA19/AA52/1000000</f>
        <v>4.605405607928501E-4</v>
      </c>
      <c r="AB54" s="140" t="e">
        <f t="shared" si="53"/>
        <v>#DIV/0!</v>
      </c>
      <c r="AC54" s="438" t="e">
        <f t="shared" si="52"/>
        <v>#DIV/0!</v>
      </c>
      <c r="AD54" s="65"/>
      <c r="BB54" s="300"/>
    </row>
    <row r="55" spans="3:54" ht="13.5" thickBot="1" x14ac:dyDescent="0.25">
      <c r="C55" s="20"/>
      <c r="D55" s="96" t="s">
        <v>122</v>
      </c>
      <c r="E55" s="97"/>
      <c r="F55" s="97"/>
      <c r="G55" s="97"/>
      <c r="H55" s="97"/>
      <c r="I55" s="97"/>
      <c r="J55" s="98"/>
      <c r="K55" s="98"/>
      <c r="L55" s="98"/>
      <c r="M55" s="98"/>
      <c r="N55" s="99"/>
      <c r="O55" s="188"/>
      <c r="P55" s="310"/>
      <c r="Q55" s="310"/>
      <c r="R55" s="310"/>
      <c r="S55" s="310"/>
      <c r="T55" s="361"/>
      <c r="U55" s="310"/>
      <c r="V55" s="361"/>
      <c r="W55" s="361"/>
      <c r="X55" s="361"/>
      <c r="Y55" s="310"/>
      <c r="Z55" s="310"/>
      <c r="AA55" s="310"/>
      <c r="AB55" s="310"/>
      <c r="AC55" s="99"/>
      <c r="AD55" s="65"/>
    </row>
    <row r="56" spans="3:54" x14ac:dyDescent="0.2">
      <c r="C56" s="20"/>
      <c r="D56" s="77"/>
      <c r="E56" s="78" t="s">
        <v>116</v>
      </c>
      <c r="F56" s="78"/>
      <c r="G56" s="78"/>
      <c r="H56" s="79"/>
      <c r="I56" s="80"/>
      <c r="J56" s="81">
        <v>403896.20200000005</v>
      </c>
      <c r="K56" s="81">
        <v>444863.26800000004</v>
      </c>
      <c r="L56" s="81">
        <v>488070.96361999999</v>
      </c>
      <c r="M56" s="81">
        <v>556010.53700000001</v>
      </c>
      <c r="N56" s="82">
        <v>598287.59100000001</v>
      </c>
      <c r="O56" s="83" t="s">
        <v>152</v>
      </c>
      <c r="P56" s="81" t="s">
        <v>152</v>
      </c>
      <c r="Q56" s="81" t="s">
        <v>121</v>
      </c>
      <c r="R56" s="81" t="s">
        <v>121</v>
      </c>
      <c r="S56" s="81" t="s">
        <v>121</v>
      </c>
      <c r="T56" s="173" t="s">
        <v>121</v>
      </c>
      <c r="U56" s="81" t="s">
        <v>121</v>
      </c>
      <c r="V56" s="173" t="s">
        <v>121</v>
      </c>
      <c r="W56" s="173" t="s">
        <v>121</v>
      </c>
      <c r="X56" s="173" t="s">
        <v>121</v>
      </c>
      <c r="Y56" s="83" t="s">
        <v>121</v>
      </c>
      <c r="Z56" s="81" t="s">
        <v>121</v>
      </c>
      <c r="AA56" s="81" t="s">
        <v>121</v>
      </c>
      <c r="AB56" s="81" t="s">
        <v>121</v>
      </c>
      <c r="AC56" s="412" t="s">
        <v>121</v>
      </c>
      <c r="AD56" s="65"/>
    </row>
    <row r="57" spans="3:54" ht="15" x14ac:dyDescent="0.2">
      <c r="C57" s="20"/>
      <c r="D57" s="26"/>
      <c r="E57" s="740" t="s">
        <v>110</v>
      </c>
      <c r="F57" s="27" t="s">
        <v>260</v>
      </c>
      <c r="G57" s="28"/>
      <c r="H57" s="29"/>
      <c r="I57" s="30"/>
      <c r="J57" s="31">
        <v>242508.37900000002</v>
      </c>
      <c r="K57" s="31">
        <v>264382.63500000001</v>
      </c>
      <c r="L57" s="31">
        <v>282776.63099999999</v>
      </c>
      <c r="M57" s="31">
        <v>336636.99200000003</v>
      </c>
      <c r="N57" s="32">
        <v>354858.57200000004</v>
      </c>
      <c r="O57" s="69" t="s">
        <v>95</v>
      </c>
      <c r="P57" s="31" t="s">
        <v>95</v>
      </c>
      <c r="Q57" s="31" t="s">
        <v>121</v>
      </c>
      <c r="R57" s="31" t="s">
        <v>121</v>
      </c>
      <c r="S57" s="31" t="s">
        <v>121</v>
      </c>
      <c r="T57" s="169" t="s">
        <v>121</v>
      </c>
      <c r="U57" s="31" t="s">
        <v>121</v>
      </c>
      <c r="V57" s="169" t="s">
        <v>121</v>
      </c>
      <c r="W57" s="169" t="s">
        <v>121</v>
      </c>
      <c r="X57" s="169" t="s">
        <v>121</v>
      </c>
      <c r="Y57" s="69" t="s">
        <v>121</v>
      </c>
      <c r="Z57" s="31" t="s">
        <v>121</v>
      </c>
      <c r="AA57" s="31" t="s">
        <v>121</v>
      </c>
      <c r="AB57" s="31" t="s">
        <v>121</v>
      </c>
      <c r="AC57" s="410" t="s">
        <v>121</v>
      </c>
      <c r="AD57" s="65"/>
    </row>
    <row r="58" spans="3:54" x14ac:dyDescent="0.2">
      <c r="C58" s="20"/>
      <c r="D58" s="33"/>
      <c r="E58" s="741"/>
      <c r="F58" s="142"/>
      <c r="G58" s="71" t="s">
        <v>106</v>
      </c>
      <c r="H58" s="72"/>
      <c r="I58" s="73"/>
      <c r="J58" s="74">
        <v>19901.710999999999</v>
      </c>
      <c r="K58" s="74">
        <v>20431.170999999998</v>
      </c>
      <c r="L58" s="74">
        <v>24781.941999999999</v>
      </c>
      <c r="M58" s="74">
        <v>23666.715</v>
      </c>
      <c r="N58" s="75">
        <v>27130.232</v>
      </c>
      <c r="O58" s="76" t="s">
        <v>95</v>
      </c>
      <c r="P58" s="74" t="s">
        <v>95</v>
      </c>
      <c r="Q58" s="74" t="s">
        <v>121</v>
      </c>
      <c r="R58" s="74" t="s">
        <v>121</v>
      </c>
      <c r="S58" s="74" t="s">
        <v>121</v>
      </c>
      <c r="T58" s="171" t="s">
        <v>121</v>
      </c>
      <c r="U58" s="74" t="s">
        <v>121</v>
      </c>
      <c r="V58" s="171" t="s">
        <v>121</v>
      </c>
      <c r="W58" s="171" t="s">
        <v>121</v>
      </c>
      <c r="X58" s="171" t="s">
        <v>121</v>
      </c>
      <c r="Y58" s="76" t="s">
        <v>121</v>
      </c>
      <c r="Z58" s="74" t="s">
        <v>121</v>
      </c>
      <c r="AA58" s="74" t="s">
        <v>121</v>
      </c>
      <c r="AB58" s="74" t="s">
        <v>121</v>
      </c>
      <c r="AC58" s="407" t="s">
        <v>121</v>
      </c>
      <c r="AD58" s="65"/>
    </row>
    <row r="59" spans="3:54" ht="15" x14ac:dyDescent="0.2">
      <c r="C59" s="20"/>
      <c r="D59" s="33"/>
      <c r="E59" s="741"/>
      <c r="F59" s="27" t="s">
        <v>340</v>
      </c>
      <c r="G59" s="28"/>
      <c r="H59" s="29"/>
      <c r="I59" s="30"/>
      <c r="J59" s="31">
        <v>161387.823</v>
      </c>
      <c r="K59" s="31">
        <v>180480.633</v>
      </c>
      <c r="L59" s="31">
        <v>205294.33262</v>
      </c>
      <c r="M59" s="31">
        <v>219373.54499999998</v>
      </c>
      <c r="N59" s="32">
        <v>243429.019</v>
      </c>
      <c r="O59" s="69">
        <v>263323</v>
      </c>
      <c r="P59" s="31">
        <v>282743</v>
      </c>
      <c r="Q59" s="31">
        <v>300501.19099999999</v>
      </c>
      <c r="R59" s="31">
        <v>319624.701</v>
      </c>
      <c r="S59" s="31">
        <v>342269</v>
      </c>
      <c r="T59" s="169">
        <v>368011</v>
      </c>
      <c r="U59" s="31">
        <v>390247</v>
      </c>
      <c r="V59" s="169">
        <v>417767</v>
      </c>
      <c r="W59" s="169">
        <v>449704</v>
      </c>
      <c r="X59" s="169">
        <v>523110.41499999998</v>
      </c>
      <c r="Y59" s="69">
        <v>514832.3</v>
      </c>
      <c r="Z59" s="31">
        <v>586949.19999999995</v>
      </c>
      <c r="AA59" s="31">
        <v>678036.1</v>
      </c>
      <c r="AB59" s="31"/>
      <c r="AC59" s="410"/>
      <c r="AD59" s="65"/>
    </row>
    <row r="60" spans="3:54" ht="13.5" thickBot="1" x14ac:dyDescent="0.25">
      <c r="C60" s="20"/>
      <c r="D60" s="42"/>
      <c r="E60" s="784"/>
      <c r="F60" s="143"/>
      <c r="G60" s="35" t="s">
        <v>106</v>
      </c>
      <c r="H60" s="70"/>
      <c r="I60" s="36"/>
      <c r="J60" s="106">
        <v>8575</v>
      </c>
      <c r="K60" s="106">
        <v>9374</v>
      </c>
      <c r="L60" s="106">
        <v>13280</v>
      </c>
      <c r="M60" s="106">
        <v>16145</v>
      </c>
      <c r="N60" s="107">
        <v>21975</v>
      </c>
      <c r="O60" s="195">
        <v>24685</v>
      </c>
      <c r="P60" s="106">
        <v>29402</v>
      </c>
      <c r="Q60" s="106">
        <v>33396.190999999999</v>
      </c>
      <c r="R60" s="106">
        <v>41703.701000000001</v>
      </c>
      <c r="S60" s="106">
        <v>43397</v>
      </c>
      <c r="T60" s="222">
        <v>49387</v>
      </c>
      <c r="U60" s="106">
        <v>67023</v>
      </c>
      <c r="V60" s="222">
        <v>72898</v>
      </c>
      <c r="W60" s="222">
        <v>80074</v>
      </c>
      <c r="X60" s="222">
        <v>91142.206999999995</v>
      </c>
      <c r="Y60" s="195">
        <v>107502.466</v>
      </c>
      <c r="Z60" s="106">
        <v>115803.44899999999</v>
      </c>
      <c r="AA60" s="106">
        <v>126058.856</v>
      </c>
      <c r="AB60" s="106"/>
      <c r="AC60" s="427"/>
      <c r="AD60" s="65"/>
    </row>
    <row r="61" spans="3:54" ht="13.5" customHeight="1" x14ac:dyDescent="0.25">
      <c r="D61" s="66" t="s">
        <v>30</v>
      </c>
      <c r="E61" s="67"/>
      <c r="F61" s="67"/>
      <c r="G61" s="67"/>
      <c r="H61" s="67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100"/>
      <c r="Z61" s="55"/>
      <c r="AA61" s="55"/>
      <c r="AB61" s="55"/>
      <c r="AC61" s="100" t="s">
        <v>341</v>
      </c>
    </row>
    <row r="62" spans="3:54" ht="14.25" customHeight="1" x14ac:dyDescent="0.2">
      <c r="D62" s="56" t="s">
        <v>92</v>
      </c>
      <c r="E62" s="788" t="s">
        <v>161</v>
      </c>
      <c r="F62" s="788"/>
      <c r="G62" s="788"/>
      <c r="H62" s="788"/>
      <c r="I62" s="788"/>
      <c r="J62" s="788"/>
      <c r="K62" s="788"/>
      <c r="L62" s="788"/>
      <c r="M62" s="788"/>
      <c r="N62" s="788"/>
      <c r="O62" s="788"/>
      <c r="P62" s="788"/>
      <c r="Q62" s="788"/>
      <c r="R62" s="788"/>
      <c r="S62" s="788"/>
      <c r="T62" s="788"/>
      <c r="U62" s="788"/>
      <c r="V62" s="788"/>
      <c r="W62" s="788"/>
      <c r="X62" s="788"/>
      <c r="Y62" s="788"/>
      <c r="Z62" s="186"/>
      <c r="AA62" s="186"/>
      <c r="AB62" s="186"/>
      <c r="AC62" s="317"/>
    </row>
    <row r="63" spans="3:54" ht="13.5" customHeight="1" x14ac:dyDescent="0.2">
      <c r="D63" s="56" t="s">
        <v>107</v>
      </c>
      <c r="E63" s="788" t="s">
        <v>258</v>
      </c>
      <c r="F63" s="788"/>
      <c r="G63" s="788"/>
      <c r="H63" s="788"/>
      <c r="I63" s="788"/>
      <c r="J63" s="788"/>
      <c r="K63" s="788"/>
      <c r="L63" s="788"/>
      <c r="M63" s="788"/>
      <c r="N63" s="788"/>
      <c r="O63" s="788"/>
      <c r="P63" s="788"/>
      <c r="Q63" s="788"/>
      <c r="R63" s="788"/>
      <c r="S63" s="788"/>
      <c r="T63" s="788"/>
      <c r="U63" s="788"/>
      <c r="V63" s="788"/>
      <c r="W63" s="788"/>
      <c r="X63" s="788"/>
      <c r="Y63" s="788"/>
      <c r="Z63" s="186"/>
      <c r="AA63" s="186"/>
      <c r="AB63" s="186"/>
      <c r="AC63" s="317"/>
    </row>
    <row r="64" spans="3:54" ht="15.75" customHeight="1" x14ac:dyDescent="0.2">
      <c r="D64" s="218" t="s">
        <v>143</v>
      </c>
      <c r="E64" s="783" t="s">
        <v>192</v>
      </c>
      <c r="F64" s="783"/>
      <c r="G64" s="783"/>
      <c r="H64" s="783"/>
      <c r="I64" s="783"/>
      <c r="J64" s="783"/>
      <c r="K64" s="783"/>
      <c r="L64" s="783"/>
      <c r="M64" s="783"/>
      <c r="N64" s="783"/>
      <c r="O64" s="783"/>
      <c r="P64" s="783"/>
      <c r="Q64" s="783"/>
      <c r="R64" s="783"/>
      <c r="S64" s="783"/>
      <c r="T64" s="783"/>
      <c r="U64" s="783"/>
      <c r="V64" s="783"/>
      <c r="W64" s="783"/>
      <c r="X64" s="783"/>
      <c r="Y64" s="783"/>
      <c r="Z64" s="783"/>
      <c r="AA64" s="783"/>
      <c r="AB64" s="783"/>
      <c r="AC64" s="783"/>
    </row>
    <row r="65" spans="4:29" ht="13.5" customHeight="1" x14ac:dyDescent="0.2">
      <c r="D65" s="218" t="s">
        <v>162</v>
      </c>
      <c r="E65" s="783" t="s">
        <v>261</v>
      </c>
      <c r="F65" s="783"/>
      <c r="G65" s="783"/>
      <c r="H65" s="783"/>
      <c r="I65" s="783"/>
      <c r="J65" s="783"/>
      <c r="K65" s="783"/>
      <c r="L65" s="783"/>
      <c r="M65" s="783"/>
      <c r="N65" s="783"/>
      <c r="O65" s="783"/>
      <c r="P65" s="783"/>
      <c r="Q65" s="783"/>
      <c r="R65" s="783"/>
      <c r="S65" s="783"/>
      <c r="T65" s="783"/>
      <c r="U65" s="783"/>
      <c r="V65" s="783"/>
      <c r="W65" s="783"/>
      <c r="X65" s="783"/>
      <c r="Y65" s="783"/>
      <c r="Z65" s="676"/>
      <c r="AA65" s="676"/>
      <c r="AB65" s="676"/>
      <c r="AC65" s="317"/>
    </row>
    <row r="66" spans="4:29" ht="13.5" customHeight="1" x14ac:dyDescent="0.2">
      <c r="D66" s="218" t="s">
        <v>259</v>
      </c>
      <c r="E66" s="783" t="s">
        <v>262</v>
      </c>
      <c r="F66" s="783"/>
      <c r="G66" s="783"/>
      <c r="H66" s="783"/>
      <c r="I66" s="783"/>
      <c r="J66" s="783"/>
      <c r="K66" s="783"/>
      <c r="L66" s="783"/>
      <c r="M66" s="783"/>
      <c r="N66" s="783"/>
      <c r="O66" s="783"/>
      <c r="P66" s="783"/>
      <c r="Q66" s="783"/>
      <c r="R66" s="783"/>
      <c r="S66" s="783"/>
      <c r="T66" s="783"/>
      <c r="U66" s="783"/>
      <c r="V66" s="783"/>
      <c r="W66" s="783"/>
      <c r="X66" s="783"/>
      <c r="Y66" s="783"/>
      <c r="Z66" s="676"/>
      <c r="AA66" s="676"/>
      <c r="AB66" s="676"/>
      <c r="AC66" s="317"/>
    </row>
    <row r="67" spans="4:29" ht="24" customHeight="1" x14ac:dyDescent="0.2">
      <c r="D67" s="218" t="s">
        <v>337</v>
      </c>
      <c r="E67" s="783" t="s">
        <v>338</v>
      </c>
      <c r="F67" s="783"/>
      <c r="G67" s="783"/>
      <c r="H67" s="783"/>
      <c r="I67" s="783"/>
      <c r="J67" s="783"/>
      <c r="K67" s="783"/>
      <c r="L67" s="783"/>
      <c r="M67" s="783"/>
      <c r="N67" s="783"/>
      <c r="O67" s="783"/>
      <c r="P67" s="783"/>
      <c r="Q67" s="783"/>
      <c r="R67" s="783"/>
      <c r="S67" s="783"/>
      <c r="T67" s="783"/>
      <c r="U67" s="783"/>
      <c r="V67" s="783"/>
      <c r="W67" s="783"/>
      <c r="X67" s="783"/>
      <c r="Y67" s="783"/>
      <c r="Z67" s="783"/>
      <c r="AA67" s="783"/>
      <c r="AB67" s="783"/>
      <c r="AC67" s="783"/>
    </row>
  </sheetData>
  <mergeCells count="40">
    <mergeCell ref="E65:Y65"/>
    <mergeCell ref="E66:Y66"/>
    <mergeCell ref="N7:N10"/>
    <mergeCell ref="AC7:AC10"/>
    <mergeCell ref="J7:J10"/>
    <mergeCell ref="K7:K10"/>
    <mergeCell ref="L7:L10"/>
    <mergeCell ref="M7:M10"/>
    <mergeCell ref="V7:V10"/>
    <mergeCell ref="U7:U10"/>
    <mergeCell ref="S7:S10"/>
    <mergeCell ref="P7:P10"/>
    <mergeCell ref="W7:W10"/>
    <mergeCell ref="R7:R10"/>
    <mergeCell ref="X7:X10"/>
    <mergeCell ref="Y7:Y10"/>
    <mergeCell ref="E16:E17"/>
    <mergeCell ref="E22:E23"/>
    <mergeCell ref="E28:E29"/>
    <mergeCell ref="E64:AC64"/>
    <mergeCell ref="E32:E33"/>
    <mergeCell ref="E34:E35"/>
    <mergeCell ref="E62:Y62"/>
    <mergeCell ref="E63:Y63"/>
    <mergeCell ref="AB7:AB10"/>
    <mergeCell ref="AA7:AA10"/>
    <mergeCell ref="Z7:Z10"/>
    <mergeCell ref="E67:AC67"/>
    <mergeCell ref="D7:I11"/>
    <mergeCell ref="Q7:Q10"/>
    <mergeCell ref="O7:O10"/>
    <mergeCell ref="T7:T10"/>
    <mergeCell ref="E57:E60"/>
    <mergeCell ref="E38:E39"/>
    <mergeCell ref="E40:E41"/>
    <mergeCell ref="E44:E45"/>
    <mergeCell ref="E46:E47"/>
    <mergeCell ref="E14:E15"/>
    <mergeCell ref="E20:E21"/>
    <mergeCell ref="E26:E27"/>
  </mergeCells>
  <phoneticPr fontId="0" type="noConversion"/>
  <conditionalFormatting sqref="D6">
    <cfRule type="cellIs" dxfId="32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1" priority="1" stopIfTrue="1">
      <formula>AD6=" "</formula>
    </cfRule>
  </conditionalFormatting>
  <printOptions horizontalCentered="1"/>
  <pageMargins left="0.70866141732283472" right="0.41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6">
    <pageSetUpPr autoPageBreaks="0"/>
  </sheetPr>
  <dimension ref="C1:Z2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92" hidden="1" customWidth="1"/>
    <col min="3" max="3" width="1.7109375" style="192" customWidth="1"/>
    <col min="4" max="4" width="1.140625" style="192" customWidth="1"/>
    <col min="5" max="5" width="2.140625" style="192" customWidth="1"/>
    <col min="6" max="6" width="1.7109375" style="192" customWidth="1"/>
    <col min="7" max="7" width="15.28515625" style="192" customWidth="1"/>
    <col min="8" max="8" width="12.28515625" style="192" customWidth="1"/>
    <col min="9" max="9" width="1.140625" style="192" customWidth="1"/>
    <col min="10" max="20" width="7.140625" style="192" customWidth="1"/>
    <col min="21" max="21" width="1.7109375" style="192" customWidth="1"/>
    <col min="22" max="26" width="5" style="192" customWidth="1"/>
    <col min="27" max="48" width="1.7109375" style="192" customWidth="1"/>
    <col min="49" max="16384" width="9.140625" style="192"/>
  </cols>
  <sheetData>
    <row r="1" spans="3:21" hidden="1" x14ac:dyDescent="0.2"/>
    <row r="2" spans="3:21" hidden="1" x14ac:dyDescent="0.2"/>
    <row r="3" spans="3:21" ht="9" customHeight="1" x14ac:dyDescent="0.2">
      <c r="C3" s="256"/>
    </row>
    <row r="4" spans="3:21" s="257" customFormat="1" ht="15.75" x14ac:dyDescent="0.2">
      <c r="D4" s="258" t="s">
        <v>210</v>
      </c>
      <c r="E4" s="258"/>
      <c r="F4" s="258"/>
      <c r="G4" s="258"/>
      <c r="H4" s="259" t="s">
        <v>215</v>
      </c>
      <c r="I4" s="260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</row>
    <row r="5" spans="3:21" s="257" customFormat="1" ht="15.75" x14ac:dyDescent="0.2">
      <c r="D5" s="261" t="s">
        <v>380</v>
      </c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</row>
    <row r="6" spans="3:21" s="263" customFormat="1" ht="21" customHeight="1" thickBot="1" x14ac:dyDescent="0.25">
      <c r="D6" s="264"/>
      <c r="E6" s="265"/>
      <c r="F6" s="265"/>
      <c r="G6" s="265"/>
      <c r="H6" s="265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7"/>
      <c r="U6" s="268" t="s">
        <v>20</v>
      </c>
    </row>
    <row r="7" spans="3:21" ht="6" customHeight="1" x14ac:dyDescent="0.2">
      <c r="C7" s="269"/>
      <c r="D7" s="789" t="s">
        <v>195</v>
      </c>
      <c r="E7" s="790"/>
      <c r="F7" s="790"/>
      <c r="G7" s="790"/>
      <c r="H7" s="790"/>
      <c r="I7" s="791"/>
      <c r="J7" s="732">
        <v>2012</v>
      </c>
      <c r="K7" s="732">
        <v>2013</v>
      </c>
      <c r="L7" s="732">
        <v>2014</v>
      </c>
      <c r="M7" s="732">
        <v>2015</v>
      </c>
      <c r="N7" s="732">
        <v>2016</v>
      </c>
      <c r="O7" s="732">
        <v>2017</v>
      </c>
      <c r="P7" s="732">
        <v>2018</v>
      </c>
      <c r="Q7" s="732">
        <v>2019</v>
      </c>
      <c r="R7" s="732">
        <v>2020</v>
      </c>
      <c r="S7" s="732">
        <v>2021</v>
      </c>
      <c r="T7" s="734">
        <v>2022</v>
      </c>
    </row>
    <row r="8" spans="3:21" ht="6" customHeight="1" x14ac:dyDescent="0.2">
      <c r="C8" s="269"/>
      <c r="D8" s="792"/>
      <c r="E8" s="793"/>
      <c r="F8" s="793"/>
      <c r="G8" s="793"/>
      <c r="H8" s="793"/>
      <c r="I8" s="794"/>
      <c r="J8" s="733"/>
      <c r="K8" s="733"/>
      <c r="L8" s="733"/>
      <c r="M8" s="733"/>
      <c r="N8" s="733"/>
      <c r="O8" s="733"/>
      <c r="P8" s="733"/>
      <c r="Q8" s="733"/>
      <c r="R8" s="733"/>
      <c r="S8" s="733"/>
      <c r="T8" s="735"/>
    </row>
    <row r="9" spans="3:21" ht="6" customHeight="1" x14ac:dyDescent="0.2">
      <c r="C9" s="269"/>
      <c r="D9" s="792"/>
      <c r="E9" s="793"/>
      <c r="F9" s="793"/>
      <c r="G9" s="793"/>
      <c r="H9" s="793"/>
      <c r="I9" s="794"/>
      <c r="J9" s="733"/>
      <c r="K9" s="733"/>
      <c r="L9" s="733"/>
      <c r="M9" s="733"/>
      <c r="N9" s="733"/>
      <c r="O9" s="733"/>
      <c r="P9" s="733"/>
      <c r="Q9" s="733"/>
      <c r="R9" s="733"/>
      <c r="S9" s="733"/>
      <c r="T9" s="735"/>
    </row>
    <row r="10" spans="3:21" ht="6" customHeight="1" x14ac:dyDescent="0.2">
      <c r="C10" s="269"/>
      <c r="D10" s="792"/>
      <c r="E10" s="793"/>
      <c r="F10" s="793"/>
      <c r="G10" s="793"/>
      <c r="H10" s="793"/>
      <c r="I10" s="794"/>
      <c r="J10" s="733"/>
      <c r="K10" s="733"/>
      <c r="L10" s="733"/>
      <c r="M10" s="733"/>
      <c r="N10" s="733"/>
      <c r="O10" s="733"/>
      <c r="P10" s="733"/>
      <c r="Q10" s="733"/>
      <c r="R10" s="733"/>
      <c r="S10" s="733"/>
      <c r="T10" s="735"/>
    </row>
    <row r="11" spans="3:21" ht="15" customHeight="1" thickBot="1" x14ac:dyDescent="0.25">
      <c r="C11" s="269"/>
      <c r="D11" s="795"/>
      <c r="E11" s="796"/>
      <c r="F11" s="796"/>
      <c r="G11" s="796"/>
      <c r="H11" s="796"/>
      <c r="I11" s="797"/>
      <c r="J11" s="311"/>
      <c r="K11" s="311"/>
      <c r="L11" s="311"/>
      <c r="M11" s="311"/>
      <c r="N11" s="311"/>
      <c r="O11" s="311"/>
      <c r="P11" s="444"/>
      <c r="Q11" s="444"/>
      <c r="R11" s="444"/>
      <c r="S11" s="444"/>
      <c r="T11" s="439"/>
    </row>
    <row r="12" spans="3:21" ht="14.25" thickTop="1" thickBot="1" x14ac:dyDescent="0.25">
      <c r="C12" s="270"/>
      <c r="D12" s="93" t="s">
        <v>327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220"/>
      <c r="Q12" s="309"/>
      <c r="R12" s="309"/>
      <c r="S12" s="309"/>
      <c r="T12" s="95"/>
    </row>
    <row r="13" spans="3:21" x14ac:dyDescent="0.2">
      <c r="C13" s="270"/>
      <c r="D13" s="271"/>
      <c r="E13" s="272" t="s">
        <v>200</v>
      </c>
      <c r="F13" s="273"/>
      <c r="G13" s="273"/>
      <c r="H13" s="274"/>
      <c r="I13" s="275"/>
      <c r="J13" s="312">
        <v>2.0300472424547985E-3</v>
      </c>
      <c r="K13" s="312">
        <v>1.9915340730823146E-3</v>
      </c>
      <c r="L13" s="312">
        <v>1.3373702457185979E-3</v>
      </c>
      <c r="M13" s="312">
        <v>1.0585549497132043E-3</v>
      </c>
      <c r="N13" s="312">
        <v>8.6073131578104215E-4</v>
      </c>
      <c r="O13" s="312">
        <v>9.5414525956148428E-4</v>
      </c>
      <c r="P13" s="445">
        <v>1.1578033126917406E-3</v>
      </c>
      <c r="Q13" s="445">
        <v>9.1649476287605888E-4</v>
      </c>
      <c r="R13" s="445">
        <v>9.2110496754818736E-4</v>
      </c>
      <c r="S13" s="445">
        <v>1.0693636934939541E-3</v>
      </c>
      <c r="T13" s="440">
        <v>1.137130969124424E-3</v>
      </c>
    </row>
    <row r="14" spans="3:21" x14ac:dyDescent="0.2">
      <c r="C14" s="270"/>
      <c r="D14" s="287"/>
      <c r="E14" s="288" t="s">
        <v>201</v>
      </c>
      <c r="F14" s="288"/>
      <c r="G14" s="288"/>
      <c r="H14" s="289"/>
      <c r="I14" s="290"/>
      <c r="J14" s="315">
        <v>0.10308464938127362</v>
      </c>
      <c r="K14" s="315">
        <v>9.7719802769985181E-2</v>
      </c>
      <c r="L14" s="315">
        <v>8.5481303519193974E-2</v>
      </c>
      <c r="M14" s="315">
        <v>7.1481917884145194E-2</v>
      </c>
      <c r="N14" s="315">
        <v>6.7813964046521139E-2</v>
      </c>
      <c r="O14" s="315">
        <v>6.7833674404740918E-2</v>
      </c>
      <c r="P14" s="446">
        <v>6.6667480608883445E-2</v>
      </c>
      <c r="Q14" s="446">
        <v>6.7329008207753976E-2</v>
      </c>
      <c r="R14" s="446">
        <v>6.9760689059867126E-2</v>
      </c>
      <c r="S14" s="446">
        <v>7.2440644113940689E-2</v>
      </c>
      <c r="T14" s="441">
        <v>7.351563164762992E-2</v>
      </c>
    </row>
    <row r="15" spans="3:21" x14ac:dyDescent="0.2">
      <c r="C15" s="270"/>
      <c r="D15" s="287"/>
      <c r="E15" s="288" t="s">
        <v>202</v>
      </c>
      <c r="F15" s="288"/>
      <c r="G15" s="288"/>
      <c r="H15" s="289"/>
      <c r="I15" s="290"/>
      <c r="J15" s="315">
        <v>3.0606462371817876E-2</v>
      </c>
      <c r="K15" s="315">
        <v>2.4882176138610428E-2</v>
      </c>
      <c r="L15" s="315">
        <v>1.9990668468730256E-2</v>
      </c>
      <c r="M15" s="315">
        <v>1.7735335725946051E-2</v>
      </c>
      <c r="N15" s="315">
        <v>1.4876979274618939E-2</v>
      </c>
      <c r="O15" s="315">
        <v>1.358779610713862E-2</v>
      </c>
      <c r="P15" s="446">
        <v>1.3259983770503386E-2</v>
      </c>
      <c r="Q15" s="446">
        <v>1.2072906888602814E-2</v>
      </c>
      <c r="R15" s="446">
        <v>1.2476446396141748E-2</v>
      </c>
      <c r="S15" s="446">
        <v>1.2360711196187731E-2</v>
      </c>
      <c r="T15" s="441">
        <v>1.2502670869974603E-2</v>
      </c>
    </row>
    <row r="16" spans="3:21" x14ac:dyDescent="0.2">
      <c r="C16" s="270"/>
      <c r="D16" s="276"/>
      <c r="E16" s="277" t="s">
        <v>324</v>
      </c>
      <c r="F16" s="277"/>
      <c r="G16" s="277"/>
      <c r="H16" s="278"/>
      <c r="I16" s="279"/>
      <c r="J16" s="313">
        <v>2.7979024879205512E-2</v>
      </c>
      <c r="K16" s="313">
        <v>2.9599801935143704E-2</v>
      </c>
      <c r="L16" s="313">
        <v>3.0370904383570492E-2</v>
      </c>
      <c r="M16" s="313">
        <v>3.0629669027212938E-2</v>
      </c>
      <c r="N16" s="313">
        <v>3.2673004073438115E-2</v>
      </c>
      <c r="O16" s="313">
        <v>3.5937154454868003E-2</v>
      </c>
      <c r="P16" s="447">
        <v>3.7871624463418699E-2</v>
      </c>
      <c r="Q16" s="447">
        <v>3.959042897350587E-2</v>
      </c>
      <c r="R16" s="447">
        <v>4.4587247172333977E-2</v>
      </c>
      <c r="S16" s="447">
        <v>4.8309453825343879E-2</v>
      </c>
      <c r="T16" s="442">
        <v>5.2724924028635697E-2</v>
      </c>
    </row>
    <row r="17" spans="3:26" x14ac:dyDescent="0.2">
      <c r="C17" s="270"/>
      <c r="D17" s="276"/>
      <c r="E17" s="277" t="s">
        <v>325</v>
      </c>
      <c r="F17" s="277"/>
      <c r="G17" s="277"/>
      <c r="H17" s="278"/>
      <c r="I17" s="279"/>
      <c r="J17" s="313">
        <v>0.8288635354049575</v>
      </c>
      <c r="K17" s="313">
        <v>0.83821018471467812</v>
      </c>
      <c r="L17" s="313">
        <v>0.85569947736389451</v>
      </c>
      <c r="M17" s="313">
        <v>0.87130968847853318</v>
      </c>
      <c r="N17" s="313">
        <v>0.87592007698738383</v>
      </c>
      <c r="O17" s="313">
        <v>0.87376853724435666</v>
      </c>
      <c r="P17" s="447">
        <v>0.87264633051698504</v>
      </c>
      <c r="Q17" s="447">
        <v>0.8722569462055344</v>
      </c>
      <c r="R17" s="447">
        <v>0.86412653429587327</v>
      </c>
      <c r="S17" s="447">
        <v>0.85739239144084956</v>
      </c>
      <c r="T17" s="442">
        <v>0.85129321628950938</v>
      </c>
    </row>
    <row r="18" spans="3:26" ht="13.5" thickBot="1" x14ac:dyDescent="0.25">
      <c r="C18" s="270"/>
      <c r="D18" s="280"/>
      <c r="E18" s="281" t="s">
        <v>326</v>
      </c>
      <c r="F18" s="281"/>
      <c r="G18" s="281"/>
      <c r="H18" s="282"/>
      <c r="I18" s="283"/>
      <c r="J18" s="314">
        <v>7.4362807202906153E-3</v>
      </c>
      <c r="K18" s="314">
        <v>7.5965003685002303E-3</v>
      </c>
      <c r="L18" s="314">
        <v>7.1202760188920338E-3</v>
      </c>
      <c r="M18" s="314">
        <v>7.7848339344494429E-3</v>
      </c>
      <c r="N18" s="314">
        <v>7.8552238037735943E-3</v>
      </c>
      <c r="O18" s="314">
        <v>7.9186925293342758E-3</v>
      </c>
      <c r="P18" s="448">
        <v>8.3967773275176721E-3</v>
      </c>
      <c r="Q18" s="448">
        <v>7.8342149617269107E-3</v>
      </c>
      <c r="R18" s="448">
        <v>8.1279781082356645E-3</v>
      </c>
      <c r="S18" s="448">
        <v>8.4274357301841428E-3</v>
      </c>
      <c r="T18" s="443">
        <v>8.8264261951259623E-3</v>
      </c>
      <c r="V18" s="299"/>
      <c r="W18" s="299"/>
      <c r="X18" s="299"/>
      <c r="Y18" s="299"/>
      <c r="Z18" s="299"/>
    </row>
    <row r="19" spans="3:26" ht="13.5" x14ac:dyDescent="0.25">
      <c r="D19" s="284"/>
      <c r="E19" s="285"/>
      <c r="F19" s="285"/>
      <c r="G19" s="285"/>
      <c r="H19" s="285"/>
      <c r="I19" s="284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 t="s">
        <v>253</v>
      </c>
      <c r="U19" s="192" t="s">
        <v>20</v>
      </c>
    </row>
    <row r="20" spans="3:26" ht="11.25" customHeight="1" x14ac:dyDescent="0.2"/>
  </sheetData>
  <mergeCells count="12">
    <mergeCell ref="T7:T10"/>
    <mergeCell ref="D7:I11"/>
    <mergeCell ref="L7:L10"/>
    <mergeCell ref="J7:J10"/>
    <mergeCell ref="K7:K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30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9" priority="3" stopIfTrue="1">
      <formula>#REF!=" ?"</formula>
    </cfRule>
  </conditionalFormatting>
  <conditionalFormatting sqref="G6">
    <cfRule type="expression" dxfId="28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6">
    <pageSetUpPr autoPageBreaks="0"/>
  </sheetPr>
  <dimension ref="C1:U2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92" hidden="1" customWidth="1"/>
    <col min="3" max="3" width="1.7109375" style="192" customWidth="1"/>
    <col min="4" max="4" width="0.85546875" style="192" customWidth="1"/>
    <col min="5" max="5" width="1.7109375" style="192" customWidth="1"/>
    <col min="6" max="6" width="2.5703125" style="192" customWidth="1"/>
    <col min="7" max="7" width="6.28515625" style="192" customWidth="1"/>
    <col min="8" max="8" width="2.28515625" style="192" customWidth="1"/>
    <col min="9" max="9" width="1.140625" style="192" customWidth="1"/>
    <col min="10" max="20" width="7.140625" style="192" customWidth="1"/>
    <col min="21" max="47" width="1.7109375" style="192" customWidth="1"/>
    <col min="48" max="16384" width="9.140625" style="192"/>
  </cols>
  <sheetData>
    <row r="1" spans="3:21" hidden="1" x14ac:dyDescent="0.2"/>
    <row r="2" spans="3:21" hidden="1" x14ac:dyDescent="0.2"/>
    <row r="3" spans="3:21" ht="9" customHeight="1" x14ac:dyDescent="0.2">
      <c r="C3" s="256"/>
    </row>
    <row r="4" spans="3:21" s="257" customFormat="1" ht="15.75" x14ac:dyDescent="0.2">
      <c r="D4" s="258" t="s">
        <v>145</v>
      </c>
      <c r="E4" s="258"/>
      <c r="F4" s="258"/>
      <c r="G4" s="258"/>
      <c r="H4" s="259" t="s">
        <v>215</v>
      </c>
      <c r="I4" s="260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</row>
    <row r="5" spans="3:21" s="257" customFormat="1" ht="15.75" x14ac:dyDescent="0.2">
      <c r="D5" s="261" t="s">
        <v>381</v>
      </c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</row>
    <row r="6" spans="3:21" s="263" customFormat="1" ht="21" customHeight="1" thickBot="1" x14ac:dyDescent="0.25">
      <c r="D6" s="264"/>
      <c r="E6" s="265"/>
      <c r="F6" s="265"/>
      <c r="G6" s="265"/>
      <c r="H6" s="265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7"/>
      <c r="U6" s="268" t="s">
        <v>20</v>
      </c>
    </row>
    <row r="7" spans="3:21" ht="6" customHeight="1" x14ac:dyDescent="0.2">
      <c r="C7" s="269"/>
      <c r="D7" s="789" t="s">
        <v>196</v>
      </c>
      <c r="E7" s="790"/>
      <c r="F7" s="790"/>
      <c r="G7" s="790"/>
      <c r="H7" s="790"/>
      <c r="I7" s="791"/>
      <c r="J7" s="732">
        <v>2012</v>
      </c>
      <c r="K7" s="732">
        <v>2013</v>
      </c>
      <c r="L7" s="732">
        <v>2014</v>
      </c>
      <c r="M7" s="732">
        <v>2015</v>
      </c>
      <c r="N7" s="732">
        <v>2016</v>
      </c>
      <c r="O7" s="732">
        <v>2017</v>
      </c>
      <c r="P7" s="732">
        <v>2018</v>
      </c>
      <c r="Q7" s="732">
        <v>2019</v>
      </c>
      <c r="R7" s="732">
        <v>2020</v>
      </c>
      <c r="S7" s="732">
        <v>2021</v>
      </c>
      <c r="T7" s="734">
        <v>2022</v>
      </c>
    </row>
    <row r="8" spans="3:21" ht="6" customHeight="1" x14ac:dyDescent="0.2">
      <c r="C8" s="269"/>
      <c r="D8" s="792"/>
      <c r="E8" s="793"/>
      <c r="F8" s="793"/>
      <c r="G8" s="793"/>
      <c r="H8" s="793"/>
      <c r="I8" s="794"/>
      <c r="J8" s="733"/>
      <c r="K8" s="733"/>
      <c r="L8" s="733"/>
      <c r="M8" s="733"/>
      <c r="N8" s="733"/>
      <c r="O8" s="733"/>
      <c r="P8" s="733"/>
      <c r="Q8" s="733"/>
      <c r="R8" s="733"/>
      <c r="S8" s="733"/>
      <c r="T8" s="735"/>
    </row>
    <row r="9" spans="3:21" ht="6" customHeight="1" x14ac:dyDescent="0.2">
      <c r="C9" s="269"/>
      <c r="D9" s="792"/>
      <c r="E9" s="793"/>
      <c r="F9" s="793"/>
      <c r="G9" s="793"/>
      <c r="H9" s="793"/>
      <c r="I9" s="794"/>
      <c r="J9" s="733"/>
      <c r="K9" s="733"/>
      <c r="L9" s="733"/>
      <c r="M9" s="733"/>
      <c r="N9" s="733"/>
      <c r="O9" s="733"/>
      <c r="P9" s="733"/>
      <c r="Q9" s="733"/>
      <c r="R9" s="733"/>
      <c r="S9" s="733"/>
      <c r="T9" s="735"/>
    </row>
    <row r="10" spans="3:21" ht="6" customHeight="1" x14ac:dyDescent="0.2">
      <c r="C10" s="269"/>
      <c r="D10" s="792"/>
      <c r="E10" s="793"/>
      <c r="F10" s="793"/>
      <c r="G10" s="793"/>
      <c r="H10" s="793"/>
      <c r="I10" s="794"/>
      <c r="J10" s="733"/>
      <c r="K10" s="733"/>
      <c r="L10" s="733"/>
      <c r="M10" s="733"/>
      <c r="N10" s="733"/>
      <c r="O10" s="733"/>
      <c r="P10" s="733"/>
      <c r="Q10" s="733"/>
      <c r="R10" s="733"/>
      <c r="S10" s="733"/>
      <c r="T10" s="735"/>
    </row>
    <row r="11" spans="3:21" ht="15" customHeight="1" thickBot="1" x14ac:dyDescent="0.25">
      <c r="C11" s="269"/>
      <c r="D11" s="795"/>
      <c r="E11" s="796"/>
      <c r="F11" s="796"/>
      <c r="G11" s="796"/>
      <c r="H11" s="796"/>
      <c r="I11" s="797"/>
      <c r="J11" s="311"/>
      <c r="K11" s="311"/>
      <c r="L11" s="311"/>
      <c r="M11" s="311"/>
      <c r="N11" s="311"/>
      <c r="O11" s="311"/>
      <c r="P11" s="444"/>
      <c r="Q11" s="444"/>
      <c r="R11" s="444"/>
      <c r="S11" s="444"/>
      <c r="T11" s="439"/>
    </row>
    <row r="12" spans="3:21" ht="14.25" thickTop="1" thickBot="1" x14ac:dyDescent="0.25">
      <c r="C12" s="270"/>
      <c r="D12" s="93" t="s">
        <v>327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220"/>
      <c r="Q12" s="309"/>
      <c r="R12" s="309"/>
      <c r="S12" s="309"/>
      <c r="T12" s="95"/>
    </row>
    <row r="13" spans="3:21" x14ac:dyDescent="0.2">
      <c r="C13" s="270"/>
      <c r="D13" s="271"/>
      <c r="E13" s="272" t="s">
        <v>314</v>
      </c>
      <c r="F13" s="273"/>
      <c r="G13" s="273"/>
      <c r="H13" s="274"/>
      <c r="I13" s="275"/>
      <c r="J13" s="312">
        <v>6.9537927980921491E-3</v>
      </c>
      <c r="K13" s="312">
        <v>5.8361031938520339E-3</v>
      </c>
      <c r="L13" s="312">
        <v>6.2881540298754405E-3</v>
      </c>
      <c r="M13" s="312">
        <v>6.4071329351270776E-3</v>
      </c>
      <c r="N13" s="312">
        <v>6.3556022389893874E-3</v>
      </c>
      <c r="O13" s="312">
        <v>6.9501079395538493E-3</v>
      </c>
      <c r="P13" s="445">
        <v>7.5805725344388446E-3</v>
      </c>
      <c r="Q13" s="445">
        <v>8.4036541451150502E-3</v>
      </c>
      <c r="R13" s="445">
        <v>9.5494035409639626E-3</v>
      </c>
      <c r="S13" s="445">
        <v>9.8879794026188027E-3</v>
      </c>
      <c r="T13" s="440">
        <v>1.1102921657385707E-2</v>
      </c>
    </row>
    <row r="14" spans="3:21" x14ac:dyDescent="0.2">
      <c r="C14" s="270"/>
      <c r="D14" s="287"/>
      <c r="E14" s="288" t="s">
        <v>315</v>
      </c>
      <c r="F14" s="288"/>
      <c r="G14" s="288"/>
      <c r="H14" s="289"/>
      <c r="I14" s="290"/>
      <c r="J14" s="315">
        <v>7.946961180744383E-2</v>
      </c>
      <c r="K14" s="315">
        <v>7.6910134143331157E-2</v>
      </c>
      <c r="L14" s="315">
        <v>7.3063691809444081E-2</v>
      </c>
      <c r="M14" s="315">
        <v>7.4075853518833182E-2</v>
      </c>
      <c r="N14" s="315">
        <v>7.4416810419395699E-2</v>
      </c>
      <c r="O14" s="315">
        <v>7.7770448548812668E-2</v>
      </c>
      <c r="P14" s="446">
        <v>7.6677006785420318E-2</v>
      </c>
      <c r="Q14" s="446">
        <v>7.5441585838840322E-2</v>
      </c>
      <c r="R14" s="446">
        <v>7.4541116609752212E-2</v>
      </c>
      <c r="S14" s="446">
        <v>7.3728057654860041E-2</v>
      </c>
      <c r="T14" s="441">
        <v>7.2756758067610408E-2</v>
      </c>
    </row>
    <row r="15" spans="3:21" x14ac:dyDescent="0.2">
      <c r="C15" s="270"/>
      <c r="D15" s="287"/>
      <c r="E15" s="288" t="s">
        <v>316</v>
      </c>
      <c r="F15" s="288"/>
      <c r="G15" s="288"/>
      <c r="H15" s="289"/>
      <c r="I15" s="290"/>
      <c r="J15" s="315">
        <v>9.4012637343707919E-2</v>
      </c>
      <c r="K15" s="315">
        <v>8.8932089551633356E-2</v>
      </c>
      <c r="L15" s="315">
        <v>8.6539687835519644E-2</v>
      </c>
      <c r="M15" s="315">
        <v>8.4217615791494504E-2</v>
      </c>
      <c r="N15" s="315">
        <v>8.2294619434403998E-2</v>
      </c>
      <c r="O15" s="315">
        <v>7.7118813464459895E-2</v>
      </c>
      <c r="P15" s="446">
        <v>7.6031616757128745E-2</v>
      </c>
      <c r="Q15" s="446">
        <v>7.2437053856413608E-2</v>
      </c>
      <c r="R15" s="446">
        <v>7.3798260641126337E-2</v>
      </c>
      <c r="S15" s="446">
        <v>7.4649116477453467E-2</v>
      </c>
      <c r="T15" s="441">
        <v>7.4443419656045923E-2</v>
      </c>
    </row>
    <row r="16" spans="3:21" x14ac:dyDescent="0.2">
      <c r="C16" s="270"/>
      <c r="D16" s="287"/>
      <c r="E16" s="288" t="s">
        <v>317</v>
      </c>
      <c r="F16" s="288"/>
      <c r="G16" s="288"/>
      <c r="H16" s="289"/>
      <c r="I16" s="290"/>
      <c r="J16" s="315">
        <v>0.1442268962927141</v>
      </c>
      <c r="K16" s="315">
        <v>0.14439467949372944</v>
      </c>
      <c r="L16" s="315">
        <v>0.14497547129834215</v>
      </c>
      <c r="M16" s="315">
        <v>0.14110122936863193</v>
      </c>
      <c r="N16" s="315">
        <v>0.13037604847084835</v>
      </c>
      <c r="O16" s="315">
        <v>0.12245742384264813</v>
      </c>
      <c r="P16" s="446">
        <v>0.11565469909648453</v>
      </c>
      <c r="Q16" s="446">
        <v>0.11154900946682769</v>
      </c>
      <c r="R16" s="446">
        <v>0.10921608434837955</v>
      </c>
      <c r="S16" s="446">
        <v>0.10871273334071313</v>
      </c>
      <c r="T16" s="441">
        <v>0.10541430961245059</v>
      </c>
    </row>
    <row r="17" spans="3:20" x14ac:dyDescent="0.2">
      <c r="C17" s="270"/>
      <c r="D17" s="287"/>
      <c r="E17" s="288" t="s">
        <v>318</v>
      </c>
      <c r="F17" s="288"/>
      <c r="G17" s="288"/>
      <c r="H17" s="289"/>
      <c r="I17" s="290"/>
      <c r="J17" s="315">
        <v>0.14900175532840207</v>
      </c>
      <c r="K17" s="315">
        <v>0.14987655025260621</v>
      </c>
      <c r="L17" s="315">
        <v>0.15300449998995602</v>
      </c>
      <c r="M17" s="315">
        <v>0.15859260466357872</v>
      </c>
      <c r="N17" s="315">
        <v>0.16438459337103145</v>
      </c>
      <c r="O17" s="315">
        <v>0.1697909170864316</v>
      </c>
      <c r="P17" s="446">
        <v>0.16924179654391672</v>
      </c>
      <c r="Q17" s="446">
        <v>0.16811608895661856</v>
      </c>
      <c r="R17" s="446">
        <v>0.16302147631767491</v>
      </c>
      <c r="S17" s="446">
        <v>0.15678901641384463</v>
      </c>
      <c r="T17" s="441">
        <v>0.15225880617684973</v>
      </c>
    </row>
    <row r="18" spans="3:20" x14ac:dyDescent="0.2">
      <c r="C18" s="270"/>
      <c r="D18" s="287"/>
      <c r="E18" s="288" t="s">
        <v>319</v>
      </c>
      <c r="F18" s="288"/>
      <c r="G18" s="288"/>
      <c r="H18" s="289"/>
      <c r="I18" s="290"/>
      <c r="J18" s="315">
        <v>0.19051818553400135</v>
      </c>
      <c r="K18" s="315">
        <v>0.18246318017292401</v>
      </c>
      <c r="L18" s="315">
        <v>0.16827454206882661</v>
      </c>
      <c r="M18" s="315">
        <v>0.15690355947090306</v>
      </c>
      <c r="N18" s="315">
        <v>0.15053837303435547</v>
      </c>
      <c r="O18" s="315">
        <v>0.14392340289437913</v>
      </c>
      <c r="P18" s="446">
        <v>0.14544294462588256</v>
      </c>
      <c r="Q18" s="446">
        <v>0.15015672606094094</v>
      </c>
      <c r="R18" s="446">
        <v>0.15902068604054947</v>
      </c>
      <c r="S18" s="446">
        <v>0.16638980662093875</v>
      </c>
      <c r="T18" s="441">
        <v>0.17268130173051022</v>
      </c>
    </row>
    <row r="19" spans="3:20" x14ac:dyDescent="0.2">
      <c r="C19" s="270"/>
      <c r="D19" s="287"/>
      <c r="E19" s="288" t="s">
        <v>320</v>
      </c>
      <c r="F19" s="288"/>
      <c r="G19" s="288"/>
      <c r="H19" s="289"/>
      <c r="I19" s="290"/>
      <c r="J19" s="315">
        <v>0.15346708195686579</v>
      </c>
      <c r="K19" s="315">
        <v>0.16191073897728023</v>
      </c>
      <c r="L19" s="315">
        <v>0.17131679926742391</v>
      </c>
      <c r="M19" s="315">
        <v>0.17599030916899305</v>
      </c>
      <c r="N19" s="315">
        <v>0.17634633737918096</v>
      </c>
      <c r="O19" s="315">
        <v>0.17520388582393862</v>
      </c>
      <c r="P19" s="446">
        <v>0.16596926961720981</v>
      </c>
      <c r="Q19" s="446">
        <v>0.15299036450170247</v>
      </c>
      <c r="R19" s="446">
        <v>0.14237041352879953</v>
      </c>
      <c r="S19" s="446">
        <v>0.1370263703945602</v>
      </c>
      <c r="T19" s="441">
        <v>0.13275066938679708</v>
      </c>
    </row>
    <row r="20" spans="3:20" x14ac:dyDescent="0.2">
      <c r="C20" s="270"/>
      <c r="D20" s="276"/>
      <c r="E20" s="277" t="s">
        <v>321</v>
      </c>
      <c r="F20" s="277"/>
      <c r="G20" s="277"/>
      <c r="H20" s="278"/>
      <c r="I20" s="279"/>
      <c r="J20" s="313">
        <v>0.1351019957662857</v>
      </c>
      <c r="K20" s="313">
        <v>0.1368870313225419</v>
      </c>
      <c r="L20" s="313">
        <v>0.13816700632794759</v>
      </c>
      <c r="M20" s="313">
        <v>0.13498122053463188</v>
      </c>
      <c r="N20" s="313">
        <v>0.13796013701966725</v>
      </c>
      <c r="O20" s="313">
        <v>0.14024146477972335</v>
      </c>
      <c r="P20" s="447">
        <v>0.14717105394050772</v>
      </c>
      <c r="Q20" s="447">
        <v>0.15541048910607699</v>
      </c>
      <c r="R20" s="447">
        <v>0.15821211367028143</v>
      </c>
      <c r="S20" s="447">
        <v>0.1569713331701918</v>
      </c>
      <c r="T20" s="442">
        <v>0.1551796684830222</v>
      </c>
    </row>
    <row r="21" spans="3:20" x14ac:dyDescent="0.2">
      <c r="C21" s="270"/>
      <c r="D21" s="276"/>
      <c r="E21" s="277" t="s">
        <v>322</v>
      </c>
      <c r="F21" s="277"/>
      <c r="G21" s="277"/>
      <c r="H21" s="278"/>
      <c r="I21" s="279"/>
      <c r="J21" s="313">
        <v>3.63051847050372E-2</v>
      </c>
      <c r="K21" s="313">
        <v>4.1756044955580253E-2</v>
      </c>
      <c r="L21" s="313">
        <v>4.7194748331354758E-2</v>
      </c>
      <c r="M21" s="313">
        <v>5.5559044100415692E-2</v>
      </c>
      <c r="N21" s="313">
        <v>6.3907722339769019E-2</v>
      </c>
      <c r="O21" s="313">
        <v>6.9519069321180127E-2</v>
      </c>
      <c r="P21" s="447">
        <v>7.5904911725229174E-2</v>
      </c>
      <c r="Q21" s="447">
        <v>8.0850091839895402E-2</v>
      </c>
      <c r="R21" s="447">
        <v>8.3097747890094248E-2</v>
      </c>
      <c r="S21" s="447">
        <v>8.7780476610783142E-2</v>
      </c>
      <c r="T21" s="442">
        <v>9.2666576303599285E-2</v>
      </c>
    </row>
    <row r="22" spans="3:20" ht="13.5" thickBot="1" x14ac:dyDescent="0.25">
      <c r="C22" s="270"/>
      <c r="D22" s="280"/>
      <c r="E22" s="281" t="s">
        <v>323</v>
      </c>
      <c r="F22" s="281"/>
      <c r="G22" s="281"/>
      <c r="H22" s="282"/>
      <c r="I22" s="283"/>
      <c r="J22" s="314">
        <v>1.0942858467449867E-2</v>
      </c>
      <c r="K22" s="314">
        <v>1.1033469286113613E-2</v>
      </c>
      <c r="L22" s="314">
        <v>1.1175420275890718E-2</v>
      </c>
      <c r="M22" s="314">
        <v>1.2171430447390918E-2</v>
      </c>
      <c r="N22" s="314">
        <v>1.3419756292358399E-2</v>
      </c>
      <c r="O22" s="314">
        <v>1.703046294075318E-2</v>
      </c>
      <c r="P22" s="448">
        <v>2.0326128373781588E-2</v>
      </c>
      <c r="Q22" s="448">
        <v>2.4644936227569091E-2</v>
      </c>
      <c r="R22" s="448">
        <v>2.7172697412378363E-2</v>
      </c>
      <c r="S22" s="448">
        <v>2.8065109914035991E-2</v>
      </c>
      <c r="T22" s="443">
        <v>3.0745568925728925E-2</v>
      </c>
    </row>
    <row r="23" spans="3:20" ht="13.5" x14ac:dyDescent="0.25">
      <c r="D23" s="284"/>
      <c r="E23" s="285"/>
      <c r="F23" s="285"/>
      <c r="G23" s="285"/>
      <c r="H23" s="285"/>
      <c r="I23" s="284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 t="s">
        <v>253</v>
      </c>
    </row>
  </sheetData>
  <mergeCells count="12">
    <mergeCell ref="D7:I11"/>
    <mergeCell ref="T7:T10"/>
    <mergeCell ref="L7:L10"/>
    <mergeCell ref="J7:J10"/>
    <mergeCell ref="K7:K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27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6" priority="3" stopIfTrue="1">
      <formula>#REF!=" ?"</formula>
    </cfRule>
  </conditionalFormatting>
  <conditionalFormatting sqref="G6">
    <cfRule type="expression" dxfId="25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3"/>
  <dimension ref="B1:Z41"/>
  <sheetViews>
    <sheetView showGridLines="0" showOutlineSymbols="0" topLeftCell="C3" zoomScale="90" zoomScaleNormal="90" workbookViewId="0">
      <selection activeCell="C3" sqref="C1:C3"/>
    </sheetView>
  </sheetViews>
  <sheetFormatPr defaultColWidth="9.140625" defaultRowHeight="12.75" x14ac:dyDescent="0.2"/>
  <cols>
    <col min="1" max="2" width="0" style="58" hidden="1" customWidth="1"/>
    <col min="3" max="3" width="1.7109375" style="58" customWidth="1"/>
    <col min="4" max="4" width="1.140625" style="58" customWidth="1"/>
    <col min="5" max="6" width="1.7109375" style="58" customWidth="1"/>
    <col min="7" max="7" width="8.42578125" style="58" customWidth="1"/>
    <col min="8" max="8" width="5.7109375" style="58" customWidth="1"/>
    <col min="9" max="9" width="1.140625" style="58" customWidth="1"/>
    <col min="10" max="18" width="8" style="58" customWidth="1"/>
    <col min="19" max="20" width="8.140625" style="58" customWidth="1"/>
    <col min="21" max="21" width="1.7109375" style="58" customWidth="1"/>
    <col min="22" max="22" width="2.7109375" style="58" customWidth="1"/>
    <col min="23" max="23" width="11.85546875" style="58" customWidth="1"/>
    <col min="24" max="44" width="1.7109375" style="58" customWidth="1"/>
    <col min="45" max="16384" width="9.140625" style="58"/>
  </cols>
  <sheetData>
    <row r="1" spans="2:26" hidden="1" x14ac:dyDescent="0.2"/>
    <row r="2" spans="2:26" hidden="1" x14ac:dyDescent="0.2"/>
    <row r="3" spans="2:26" ht="9" customHeight="1" x14ac:dyDescent="0.2">
      <c r="C3" s="57"/>
    </row>
    <row r="4" spans="2:26" s="59" customFormat="1" ht="15.75" x14ac:dyDescent="0.2">
      <c r="D4" s="15" t="s">
        <v>211</v>
      </c>
      <c r="E4" s="60"/>
      <c r="F4" s="60"/>
      <c r="G4" s="60"/>
      <c r="H4" s="15" t="s">
        <v>124</v>
      </c>
      <c r="I4" s="15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2"/>
    </row>
    <row r="5" spans="2:26" s="59" customFormat="1" ht="15.75" x14ac:dyDescent="0.2">
      <c r="B5" s="198">
        <v>12</v>
      </c>
      <c r="D5" s="87" t="s">
        <v>379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2:26" s="62" customFormat="1" ht="21" customHeight="1" thickBot="1" x14ac:dyDescent="0.25">
      <c r="D6" s="16"/>
      <c r="E6" s="63"/>
      <c r="F6" s="63"/>
      <c r="G6" s="63"/>
      <c r="H6" s="63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17"/>
      <c r="U6" s="14" t="s">
        <v>20</v>
      </c>
    </row>
    <row r="7" spans="2:26" ht="6" customHeight="1" x14ac:dyDescent="0.2">
      <c r="C7" s="20"/>
      <c r="D7" s="744" t="s">
        <v>108</v>
      </c>
      <c r="E7" s="745"/>
      <c r="F7" s="745"/>
      <c r="G7" s="745"/>
      <c r="H7" s="745"/>
      <c r="I7" s="746"/>
      <c r="J7" s="732">
        <v>2012</v>
      </c>
      <c r="K7" s="732">
        <v>2013</v>
      </c>
      <c r="L7" s="732">
        <v>2014</v>
      </c>
      <c r="M7" s="732">
        <v>2015</v>
      </c>
      <c r="N7" s="732">
        <v>2016</v>
      </c>
      <c r="O7" s="732">
        <v>2017</v>
      </c>
      <c r="P7" s="732">
        <v>2018</v>
      </c>
      <c r="Q7" s="732">
        <v>2019</v>
      </c>
      <c r="R7" s="732">
        <v>2020</v>
      </c>
      <c r="S7" s="732">
        <v>2021</v>
      </c>
      <c r="T7" s="734">
        <v>2022</v>
      </c>
      <c r="U7" s="65"/>
    </row>
    <row r="8" spans="2:26" ht="6" customHeight="1" x14ac:dyDescent="0.2">
      <c r="C8" s="20"/>
      <c r="D8" s="747"/>
      <c r="E8" s="748"/>
      <c r="F8" s="748"/>
      <c r="G8" s="748"/>
      <c r="H8" s="748"/>
      <c r="I8" s="749"/>
      <c r="J8" s="733"/>
      <c r="K8" s="733"/>
      <c r="L8" s="733"/>
      <c r="M8" s="733"/>
      <c r="N8" s="733"/>
      <c r="O8" s="733"/>
      <c r="P8" s="733"/>
      <c r="Q8" s="733"/>
      <c r="R8" s="733"/>
      <c r="S8" s="733"/>
      <c r="T8" s="735"/>
      <c r="U8" s="65"/>
    </row>
    <row r="9" spans="2:26" ht="6" customHeight="1" x14ac:dyDescent="0.2">
      <c r="C9" s="20"/>
      <c r="D9" s="747"/>
      <c r="E9" s="748"/>
      <c r="F9" s="748"/>
      <c r="G9" s="748"/>
      <c r="H9" s="748"/>
      <c r="I9" s="749"/>
      <c r="J9" s="733"/>
      <c r="K9" s="733"/>
      <c r="L9" s="733"/>
      <c r="M9" s="733"/>
      <c r="N9" s="733"/>
      <c r="O9" s="733"/>
      <c r="P9" s="733"/>
      <c r="Q9" s="733"/>
      <c r="R9" s="733"/>
      <c r="S9" s="733"/>
      <c r="T9" s="735"/>
      <c r="U9" s="65"/>
    </row>
    <row r="10" spans="2:26" ht="6" customHeight="1" x14ac:dyDescent="0.2">
      <c r="C10" s="20"/>
      <c r="D10" s="747"/>
      <c r="E10" s="748"/>
      <c r="F10" s="748"/>
      <c r="G10" s="748"/>
      <c r="H10" s="748"/>
      <c r="I10" s="749"/>
      <c r="J10" s="733"/>
      <c r="K10" s="733"/>
      <c r="L10" s="733"/>
      <c r="M10" s="733"/>
      <c r="N10" s="733"/>
      <c r="O10" s="733"/>
      <c r="P10" s="733"/>
      <c r="Q10" s="733"/>
      <c r="R10" s="733"/>
      <c r="S10" s="733"/>
      <c r="T10" s="735"/>
      <c r="U10" s="65"/>
    </row>
    <row r="11" spans="2:26" ht="15" customHeight="1" thickBot="1" x14ac:dyDescent="0.25">
      <c r="C11" s="20"/>
      <c r="D11" s="750"/>
      <c r="E11" s="751"/>
      <c r="F11" s="751"/>
      <c r="G11" s="751"/>
      <c r="H11" s="751"/>
      <c r="I11" s="752"/>
      <c r="J11" s="18"/>
      <c r="K11" s="182"/>
      <c r="L11" s="182"/>
      <c r="M11" s="182"/>
      <c r="N11" s="182"/>
      <c r="O11" s="182"/>
      <c r="P11" s="18"/>
      <c r="Q11" s="18"/>
      <c r="R11" s="18"/>
      <c r="S11" s="18"/>
      <c r="T11" s="401"/>
      <c r="U11" s="65"/>
      <c r="Z11" s="192"/>
    </row>
    <row r="12" spans="2:26" ht="14.25" thickTop="1" thickBot="1" x14ac:dyDescent="0.25">
      <c r="C12" s="20"/>
      <c r="D12" s="93" t="s">
        <v>194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220"/>
      <c r="Q12" s="309"/>
      <c r="R12" s="309"/>
      <c r="S12" s="309"/>
      <c r="T12" s="95"/>
      <c r="U12" s="65"/>
    </row>
    <row r="13" spans="2:26" x14ac:dyDescent="0.2">
      <c r="C13" s="20"/>
      <c r="D13" s="108"/>
      <c r="E13" s="144" t="s">
        <v>2</v>
      </c>
      <c r="F13" s="35"/>
      <c r="G13" s="35"/>
      <c r="H13" s="70"/>
      <c r="I13" s="36"/>
      <c r="J13" s="455">
        <v>78210.536999999866</v>
      </c>
      <c r="K13" s="455">
        <v>78657.622000000236</v>
      </c>
      <c r="L13" s="455">
        <v>80204.171999999802</v>
      </c>
      <c r="M13" s="455">
        <v>82478.382000000216</v>
      </c>
      <c r="N13" s="455">
        <v>85045.596000000121</v>
      </c>
      <c r="O13" s="455">
        <v>89941.204000000318</v>
      </c>
      <c r="P13" s="456">
        <v>94533.649300000005</v>
      </c>
      <c r="Q13" s="456">
        <v>98429.849699999904</v>
      </c>
      <c r="R13" s="456">
        <v>102960.94840000011</v>
      </c>
      <c r="S13" s="456">
        <v>106834.82649999995</v>
      </c>
      <c r="T13" s="456">
        <v>111748.95279999996</v>
      </c>
      <c r="U13" s="65"/>
      <c r="V13" s="215"/>
      <c r="W13" s="187"/>
    </row>
    <row r="14" spans="2:26" ht="15.75" thickBot="1" x14ac:dyDescent="0.25">
      <c r="C14" s="20"/>
      <c r="D14" s="131"/>
      <c r="E14" s="103"/>
      <c r="F14" s="103" t="s">
        <v>163</v>
      </c>
      <c r="G14" s="103"/>
      <c r="H14" s="104"/>
      <c r="I14" s="105"/>
      <c r="J14" s="457">
        <v>58502.983999999975</v>
      </c>
      <c r="K14" s="457">
        <v>58637.319999999803</v>
      </c>
      <c r="L14" s="457">
        <v>59369.900000000067</v>
      </c>
      <c r="M14" s="457">
        <v>60533.177999999891</v>
      </c>
      <c r="N14" s="457">
        <v>61592.398000000161</v>
      </c>
      <c r="O14" s="457">
        <v>63116.945</v>
      </c>
      <c r="P14" s="458">
        <v>64631.207800000004</v>
      </c>
      <c r="Q14" s="458">
        <v>66427.731400000077</v>
      </c>
      <c r="R14" s="458">
        <v>69000.999499999976</v>
      </c>
      <c r="S14" s="458">
        <v>71333.589400000055</v>
      </c>
      <c r="T14" s="459">
        <v>73643.46199999997</v>
      </c>
      <c r="U14" s="65"/>
      <c r="W14" s="187"/>
    </row>
    <row r="15" spans="2:26" ht="13.5" x14ac:dyDescent="0.25">
      <c r="D15" s="66" t="s">
        <v>30</v>
      </c>
      <c r="E15" s="67"/>
      <c r="F15" s="67"/>
      <c r="G15" s="67"/>
      <c r="H15" s="67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100" t="s">
        <v>253</v>
      </c>
      <c r="U15" s="58" t="s">
        <v>20</v>
      </c>
    </row>
    <row r="16" spans="2:26" x14ac:dyDescent="0.2">
      <c r="D16" s="56" t="s">
        <v>92</v>
      </c>
      <c r="E16" s="788" t="s">
        <v>164</v>
      </c>
      <c r="F16" s="788"/>
      <c r="G16" s="788"/>
      <c r="H16" s="788"/>
      <c r="I16" s="788"/>
      <c r="J16" s="788"/>
      <c r="K16" s="788"/>
      <c r="L16" s="788"/>
      <c r="M16" s="788"/>
      <c r="N16" s="788"/>
      <c r="O16" s="788"/>
      <c r="P16" s="788"/>
      <c r="Q16" s="788"/>
      <c r="R16" s="788"/>
      <c r="S16" s="788"/>
      <c r="T16" s="788"/>
    </row>
    <row r="17" spans="10:20" x14ac:dyDescent="0.2"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</row>
    <row r="18" spans="10:20" x14ac:dyDescent="0.2"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</row>
    <row r="19" spans="10:20" x14ac:dyDescent="0.2"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</row>
    <row r="20" spans="10:20" x14ac:dyDescent="0.2"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</row>
    <row r="21" spans="10:20" x14ac:dyDescent="0.2"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</row>
    <row r="23" spans="10:20" x14ac:dyDescent="0.2"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10:20" x14ac:dyDescent="0.2"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10:20" x14ac:dyDescent="0.2"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10:20" x14ac:dyDescent="0.2"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10:20" x14ac:dyDescent="0.2"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9" spans="10:20" x14ac:dyDescent="0.2"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10:20" x14ac:dyDescent="0.2"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10:20" x14ac:dyDescent="0.2"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</row>
    <row r="32" spans="10:20" x14ac:dyDescent="0.2"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</row>
    <row r="33" spans="10:20" x14ac:dyDescent="0.2"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</row>
    <row r="35" spans="10:20" x14ac:dyDescent="0.2"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</row>
    <row r="36" spans="10:20" x14ac:dyDescent="0.2"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</row>
    <row r="37" spans="10:20" x14ac:dyDescent="0.2"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</row>
    <row r="38" spans="10:20" x14ac:dyDescent="0.2"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</row>
    <row r="39" spans="10:20" x14ac:dyDescent="0.2"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</row>
    <row r="40" spans="10:20" x14ac:dyDescent="0.2"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</row>
    <row r="41" spans="10:20" x14ac:dyDescent="0.2"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</row>
  </sheetData>
  <mergeCells count="13">
    <mergeCell ref="O7:O10"/>
    <mergeCell ref="K7:K10"/>
    <mergeCell ref="Q7:Q10"/>
    <mergeCell ref="J7:J10"/>
    <mergeCell ref="N7:N10"/>
    <mergeCell ref="S7:S10"/>
    <mergeCell ref="E16:T16"/>
    <mergeCell ref="T7:T10"/>
    <mergeCell ref="D7:I11"/>
    <mergeCell ref="L7:L10"/>
    <mergeCell ref="M7:M10"/>
    <mergeCell ref="R7:R10"/>
    <mergeCell ref="P7:P10"/>
  </mergeCells>
  <phoneticPr fontId="0" type="noConversion"/>
  <conditionalFormatting sqref="D6">
    <cfRule type="cellIs" dxfId="24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3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5"/>
  <dimension ref="B1:AA3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8" hidden="1" customWidth="1"/>
    <col min="3" max="3" width="1.7109375" style="58" customWidth="1"/>
    <col min="4" max="4" width="1.140625" style="58" customWidth="1"/>
    <col min="5" max="6" width="1.7109375" style="58" customWidth="1"/>
    <col min="7" max="7" width="25.5703125" style="58" customWidth="1"/>
    <col min="8" max="8" width="2" style="58" customWidth="1"/>
    <col min="9" max="9" width="1.140625" style="58" customWidth="1"/>
    <col min="10" max="20" width="9.140625" style="58" customWidth="1"/>
    <col min="21" max="21" width="10.5703125" style="58" customWidth="1"/>
    <col min="22" max="22" width="9" style="58" customWidth="1"/>
    <col min="23" max="44" width="1.7109375" style="58" customWidth="1"/>
    <col min="45" max="16384" width="9.140625" style="58"/>
  </cols>
  <sheetData>
    <row r="1" spans="2:27" hidden="1" x14ac:dyDescent="0.2"/>
    <row r="2" spans="2:27" hidden="1" x14ac:dyDescent="0.2"/>
    <row r="3" spans="2:27" ht="9" customHeight="1" x14ac:dyDescent="0.2">
      <c r="C3" s="57"/>
    </row>
    <row r="4" spans="2:27" s="59" customFormat="1" ht="15.75" x14ac:dyDescent="0.2">
      <c r="D4" s="15" t="s">
        <v>31</v>
      </c>
      <c r="E4" s="60"/>
      <c r="F4" s="60"/>
      <c r="G4" s="60"/>
      <c r="H4" s="15" t="s">
        <v>125</v>
      </c>
      <c r="I4" s="15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V4" s="62"/>
    </row>
    <row r="5" spans="2:27" s="59" customFormat="1" ht="15.75" x14ac:dyDescent="0.2">
      <c r="B5" s="198">
        <v>42</v>
      </c>
      <c r="D5" s="87" t="s">
        <v>379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2:27" s="62" customFormat="1" ht="16.5" customHeight="1" thickBot="1" x14ac:dyDescent="0.25">
      <c r="D6" s="16"/>
      <c r="E6" s="63"/>
      <c r="F6" s="63"/>
      <c r="G6" s="63"/>
      <c r="H6" s="63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17"/>
      <c r="U6" s="14"/>
    </row>
    <row r="7" spans="2:27" ht="6" customHeight="1" x14ac:dyDescent="0.2">
      <c r="C7" s="20"/>
      <c r="D7" s="744"/>
      <c r="E7" s="745"/>
      <c r="F7" s="745"/>
      <c r="G7" s="745"/>
      <c r="H7" s="745"/>
      <c r="I7" s="746"/>
      <c r="J7" s="732">
        <v>2012</v>
      </c>
      <c r="K7" s="732">
        <v>2013</v>
      </c>
      <c r="L7" s="763">
        <v>2014</v>
      </c>
      <c r="M7" s="799">
        <v>2015</v>
      </c>
      <c r="N7" s="732">
        <v>2016</v>
      </c>
      <c r="O7" s="732">
        <v>2017</v>
      </c>
      <c r="P7" s="732">
        <v>2018</v>
      </c>
      <c r="Q7" s="732">
        <v>2019</v>
      </c>
      <c r="R7" s="732">
        <v>2020</v>
      </c>
      <c r="S7" s="732">
        <v>2021</v>
      </c>
      <c r="T7" s="734">
        <v>2022</v>
      </c>
      <c r="U7" s="65"/>
    </row>
    <row r="8" spans="2:27" ht="6" customHeight="1" x14ac:dyDescent="0.2">
      <c r="C8" s="20"/>
      <c r="D8" s="747"/>
      <c r="E8" s="748"/>
      <c r="F8" s="748"/>
      <c r="G8" s="748"/>
      <c r="H8" s="748"/>
      <c r="I8" s="749"/>
      <c r="J8" s="733"/>
      <c r="K8" s="733"/>
      <c r="L8" s="764"/>
      <c r="M8" s="800"/>
      <c r="N8" s="733"/>
      <c r="O8" s="733"/>
      <c r="P8" s="733"/>
      <c r="Q8" s="733"/>
      <c r="R8" s="733"/>
      <c r="S8" s="733"/>
      <c r="T8" s="735"/>
      <c r="U8" s="65"/>
    </row>
    <row r="9" spans="2:27" ht="6" customHeight="1" x14ac:dyDescent="0.2">
      <c r="C9" s="20"/>
      <c r="D9" s="747"/>
      <c r="E9" s="748"/>
      <c r="F9" s="748"/>
      <c r="G9" s="748"/>
      <c r="H9" s="748"/>
      <c r="I9" s="749"/>
      <c r="J9" s="733"/>
      <c r="K9" s="733"/>
      <c r="L9" s="764"/>
      <c r="M9" s="800"/>
      <c r="N9" s="733"/>
      <c r="O9" s="733"/>
      <c r="P9" s="733"/>
      <c r="Q9" s="733"/>
      <c r="R9" s="733"/>
      <c r="S9" s="733"/>
      <c r="T9" s="735"/>
      <c r="U9" s="65"/>
    </row>
    <row r="10" spans="2:27" ht="6" customHeight="1" x14ac:dyDescent="0.2">
      <c r="C10" s="20"/>
      <c r="D10" s="747"/>
      <c r="E10" s="748"/>
      <c r="F10" s="748"/>
      <c r="G10" s="748"/>
      <c r="H10" s="748"/>
      <c r="I10" s="749"/>
      <c r="J10" s="733"/>
      <c r="K10" s="733"/>
      <c r="L10" s="764"/>
      <c r="M10" s="800"/>
      <c r="N10" s="733"/>
      <c r="O10" s="733"/>
      <c r="P10" s="733"/>
      <c r="Q10" s="733"/>
      <c r="R10" s="733"/>
      <c r="S10" s="733"/>
      <c r="T10" s="735"/>
      <c r="U10" s="65"/>
    </row>
    <row r="11" spans="2:27" ht="15" customHeight="1" thickBot="1" x14ac:dyDescent="0.25">
      <c r="C11" s="20"/>
      <c r="D11" s="750"/>
      <c r="E11" s="751"/>
      <c r="F11" s="751"/>
      <c r="G11" s="751"/>
      <c r="H11" s="751"/>
      <c r="I11" s="752"/>
      <c r="J11" s="184"/>
      <c r="K11" s="18"/>
      <c r="L11" s="184"/>
      <c r="M11" s="303"/>
      <c r="N11" s="18"/>
      <c r="O11" s="182"/>
      <c r="P11" s="18"/>
      <c r="Q11" s="18"/>
      <c r="R11" s="18"/>
      <c r="S11" s="18"/>
      <c r="T11" s="401"/>
      <c r="U11" s="65"/>
      <c r="AA11" s="192"/>
    </row>
    <row r="12" spans="2:27" ht="14.25" thickTop="1" thickBot="1" x14ac:dyDescent="0.25">
      <c r="C12" s="20"/>
      <c r="D12" s="93" t="s">
        <v>194</v>
      </c>
      <c r="E12" s="94"/>
      <c r="F12" s="94"/>
      <c r="G12" s="94"/>
      <c r="H12" s="94"/>
      <c r="I12" s="94"/>
      <c r="J12" s="220"/>
      <c r="K12" s="309"/>
      <c r="L12" s="220"/>
      <c r="M12" s="94"/>
      <c r="N12" s="309"/>
      <c r="O12" s="359"/>
      <c r="P12" s="309"/>
      <c r="Q12" s="309"/>
      <c r="R12" s="309"/>
      <c r="S12" s="309"/>
      <c r="T12" s="95"/>
      <c r="U12" s="65"/>
    </row>
    <row r="13" spans="2:27" ht="13.5" thickBot="1" x14ac:dyDescent="0.25">
      <c r="C13" s="20"/>
      <c r="D13" s="96" t="s">
        <v>3</v>
      </c>
      <c r="E13" s="97"/>
      <c r="F13" s="97"/>
      <c r="G13" s="97"/>
      <c r="H13" s="97"/>
      <c r="I13" s="97"/>
      <c r="J13" s="347"/>
      <c r="K13" s="338"/>
      <c r="L13" s="347"/>
      <c r="M13" s="97"/>
      <c r="N13" s="338"/>
      <c r="O13" s="360"/>
      <c r="P13" s="338"/>
      <c r="Q13" s="338"/>
      <c r="R13" s="338"/>
      <c r="S13" s="338"/>
      <c r="T13" s="145"/>
      <c r="U13" s="65"/>
    </row>
    <row r="14" spans="2:27" x14ac:dyDescent="0.2">
      <c r="C14" s="20"/>
      <c r="D14" s="146"/>
      <c r="E14" s="147" t="s">
        <v>2</v>
      </c>
      <c r="F14" s="148"/>
      <c r="G14" s="148"/>
      <c r="H14" s="89"/>
      <c r="I14" s="90"/>
      <c r="J14" s="149">
        <v>24160.725937947165</v>
      </c>
      <c r="K14" s="149">
        <v>24398.543537416575</v>
      </c>
      <c r="L14" s="384">
        <v>24856.442677736868</v>
      </c>
      <c r="M14" s="387">
        <v>25513.41198109333</v>
      </c>
      <c r="N14" s="149">
        <v>26841.640153829852</v>
      </c>
      <c r="O14" s="227">
        <v>28741.281006756326</v>
      </c>
      <c r="P14" s="149">
        <v>31661.8</v>
      </c>
      <c r="Q14" s="149">
        <v>36163.850890752678</v>
      </c>
      <c r="R14" s="149">
        <v>39797.441004017332</v>
      </c>
      <c r="S14" s="149">
        <v>42899.823452389443</v>
      </c>
      <c r="T14" s="722">
        <v>43087.295187312673</v>
      </c>
      <c r="U14" s="65"/>
    </row>
    <row r="15" spans="2:27" ht="15.75" thickBot="1" x14ac:dyDescent="0.25">
      <c r="C15" s="20"/>
      <c r="D15" s="131"/>
      <c r="E15" s="103"/>
      <c r="F15" s="103" t="s">
        <v>163</v>
      </c>
      <c r="G15" s="103"/>
      <c r="H15" s="104"/>
      <c r="I15" s="105"/>
      <c r="J15" s="212">
        <v>27331.91201124603</v>
      </c>
      <c r="K15" s="212">
        <v>27622.984143602494</v>
      </c>
      <c r="L15" s="385">
        <v>28151.471361469878</v>
      </c>
      <c r="M15" s="388">
        <v>29004.566070362296</v>
      </c>
      <c r="N15" s="212">
        <v>30670.781887725771</v>
      </c>
      <c r="O15" s="228">
        <v>33039.6834532047</v>
      </c>
      <c r="P15" s="212">
        <v>36622.6</v>
      </c>
      <c r="Q15" s="212">
        <v>42070.098331201865</v>
      </c>
      <c r="R15" s="212">
        <v>46210.137863051314</v>
      </c>
      <c r="S15" s="212">
        <v>49975.099678170169</v>
      </c>
      <c r="T15" s="723">
        <v>50351.429301580887</v>
      </c>
      <c r="U15" s="65"/>
    </row>
    <row r="16" spans="2:27" ht="13.5" thickBot="1" x14ac:dyDescent="0.25">
      <c r="C16" s="20"/>
      <c r="D16" s="96" t="s">
        <v>309</v>
      </c>
      <c r="E16" s="97"/>
      <c r="F16" s="97"/>
      <c r="G16" s="97"/>
      <c r="H16" s="97"/>
      <c r="I16" s="97"/>
      <c r="J16" s="347"/>
      <c r="K16" s="338"/>
      <c r="L16" s="347"/>
      <c r="M16" s="97"/>
      <c r="N16" s="338"/>
      <c r="O16" s="360"/>
      <c r="P16" s="338"/>
      <c r="Q16" s="338"/>
      <c r="R16" s="338"/>
      <c r="S16" s="338"/>
      <c r="T16" s="145"/>
      <c r="U16" s="65"/>
    </row>
    <row r="17" spans="3:21" x14ac:dyDescent="0.2">
      <c r="C17" s="20"/>
      <c r="D17" s="108"/>
      <c r="E17" s="144" t="s">
        <v>2</v>
      </c>
      <c r="F17" s="49"/>
      <c r="G17" s="35"/>
      <c r="H17" s="70"/>
      <c r="I17" s="36"/>
      <c r="J17" s="149">
        <v>24678.984614859208</v>
      </c>
      <c r="K17" s="149">
        <v>24570.537298506119</v>
      </c>
      <c r="L17" s="384">
        <v>24931.236386897563</v>
      </c>
      <c r="M17" s="387">
        <v>25513.41198109333</v>
      </c>
      <c r="N17" s="149">
        <v>26655.054770436793</v>
      </c>
      <c r="O17" s="384">
        <v>27877.091180171028</v>
      </c>
      <c r="P17" s="149">
        <v>30068.1861348528</v>
      </c>
      <c r="Q17" s="149">
        <v>33392.290757851042</v>
      </c>
      <c r="R17" s="149">
        <v>35596.995531321409</v>
      </c>
      <c r="S17" s="149">
        <v>37271.784059417419</v>
      </c>
      <c r="T17" s="384">
        <v>33093.160666138763</v>
      </c>
      <c r="U17" s="65"/>
    </row>
    <row r="18" spans="3:21" ht="13.5" thickBot="1" x14ac:dyDescent="0.25">
      <c r="C18" s="20"/>
      <c r="D18" s="131"/>
      <c r="E18" s="103"/>
      <c r="F18" s="103" t="s">
        <v>166</v>
      </c>
      <c r="G18" s="103"/>
      <c r="H18" s="104"/>
      <c r="I18" s="105"/>
      <c r="J18" s="212">
        <v>27918.194087074597</v>
      </c>
      <c r="K18" s="212">
        <v>27817.70810030463</v>
      </c>
      <c r="L18" s="385">
        <v>28236.179901173397</v>
      </c>
      <c r="M18" s="388">
        <v>29004.566070362296</v>
      </c>
      <c r="N18" s="212">
        <v>30457.578835874647</v>
      </c>
      <c r="O18" s="385">
        <v>32046.249712128712</v>
      </c>
      <c r="P18" s="212">
        <v>34779.297245963913</v>
      </c>
      <c r="Q18" s="212">
        <v>38845.8895024948</v>
      </c>
      <c r="R18" s="212">
        <v>41332.860342621927</v>
      </c>
      <c r="S18" s="212">
        <v>43418.85289154663</v>
      </c>
      <c r="T18" s="385">
        <v>38672.372735469195</v>
      </c>
      <c r="U18" s="65"/>
    </row>
    <row r="19" spans="3:21" ht="13.5" thickBot="1" x14ac:dyDescent="0.25">
      <c r="C19" s="20"/>
      <c r="D19" s="96" t="s">
        <v>4</v>
      </c>
      <c r="E19" s="97"/>
      <c r="F19" s="97"/>
      <c r="G19" s="97"/>
      <c r="H19" s="97"/>
      <c r="I19" s="97"/>
      <c r="J19" s="347"/>
      <c r="K19" s="338"/>
      <c r="L19" s="347"/>
      <c r="M19" s="97"/>
      <c r="N19" s="338"/>
      <c r="O19" s="360"/>
      <c r="P19" s="338"/>
      <c r="Q19" s="338"/>
      <c r="R19" s="338"/>
      <c r="S19" s="338"/>
      <c r="T19" s="145"/>
      <c r="U19" s="65"/>
    </row>
    <row r="20" spans="3:21" x14ac:dyDescent="0.2">
      <c r="C20" s="20"/>
      <c r="D20" s="108"/>
      <c r="E20" s="798" t="s">
        <v>382</v>
      </c>
      <c r="F20" s="798"/>
      <c r="G20" s="798"/>
      <c r="H20" s="798"/>
      <c r="I20" s="36"/>
      <c r="J20" s="213">
        <v>97.9</v>
      </c>
      <c r="K20" s="213">
        <v>99.3</v>
      </c>
      <c r="L20" s="386">
        <v>99.7</v>
      </c>
      <c r="M20" s="389">
        <v>100</v>
      </c>
      <c r="N20" s="213">
        <v>100.7</v>
      </c>
      <c r="O20" s="229">
        <v>103.1</v>
      </c>
      <c r="P20" s="213">
        <v>105.3</v>
      </c>
      <c r="Q20" s="213">
        <v>108.3</v>
      </c>
      <c r="R20" s="213">
        <v>111.8</v>
      </c>
      <c r="S20" s="213">
        <v>115.1</v>
      </c>
      <c r="T20" s="724">
        <v>130.19999999999999</v>
      </c>
      <c r="U20" s="65"/>
    </row>
    <row r="21" spans="3:21" ht="13.5" thickBot="1" x14ac:dyDescent="0.25">
      <c r="C21" s="20"/>
      <c r="D21" s="108"/>
      <c r="E21" s="35" t="s">
        <v>203</v>
      </c>
      <c r="F21" s="35"/>
      <c r="G21" s="35"/>
      <c r="H21" s="70"/>
      <c r="I21" s="36"/>
      <c r="J21" s="211">
        <v>3.3000000000000002E-2</v>
      </c>
      <c r="K21" s="230">
        <v>1.4E-2</v>
      </c>
      <c r="L21" s="211">
        <v>4.0000000000000001E-3</v>
      </c>
      <c r="M21" s="230">
        <v>3.0000000000000001E-3</v>
      </c>
      <c r="N21" s="211">
        <v>7.0000000000000001E-3</v>
      </c>
      <c r="O21" s="230">
        <v>2.5000000000000001E-2</v>
      </c>
      <c r="P21" s="211">
        <v>2.1000000000000001E-2</v>
      </c>
      <c r="Q21" s="211">
        <v>2.8000000000000001E-2</v>
      </c>
      <c r="R21" s="211">
        <v>3.2000000000000001E-2</v>
      </c>
      <c r="S21" s="211">
        <v>3.7999999999999999E-2</v>
      </c>
      <c r="T21" s="725">
        <v>0.15100000000000002</v>
      </c>
      <c r="U21" s="65"/>
    </row>
    <row r="22" spans="3:21" ht="13.5" x14ac:dyDescent="0.25">
      <c r="D22" s="66" t="s">
        <v>30</v>
      </c>
      <c r="E22" s="67"/>
      <c r="F22" s="67"/>
      <c r="G22" s="67"/>
      <c r="H22" s="67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100" t="s">
        <v>252</v>
      </c>
    </row>
    <row r="23" spans="3:21" x14ac:dyDescent="0.2">
      <c r="D23" s="56" t="s">
        <v>92</v>
      </c>
      <c r="E23" s="788" t="s">
        <v>164</v>
      </c>
      <c r="F23" s="788"/>
      <c r="G23" s="788"/>
      <c r="H23" s="788"/>
      <c r="I23" s="788"/>
      <c r="J23" s="788"/>
      <c r="K23" s="788"/>
      <c r="L23" s="788"/>
      <c r="M23" s="788"/>
      <c r="N23" s="788"/>
      <c r="O23" s="788"/>
      <c r="P23" s="788"/>
      <c r="Q23" s="788"/>
      <c r="R23" s="788"/>
      <c r="S23" s="788"/>
      <c r="T23" s="788"/>
    </row>
    <row r="27" spans="3:21" x14ac:dyDescent="0.2"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</row>
    <row r="29" spans="3:21" x14ac:dyDescent="0.2"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3:21" x14ac:dyDescent="0.2"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3:21" x14ac:dyDescent="0.2"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</row>
    <row r="32" spans="3:21" x14ac:dyDescent="0.2"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</row>
    <row r="33" spans="10:20" x14ac:dyDescent="0.2"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</row>
    <row r="37" spans="10:20" x14ac:dyDescent="0.2"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</row>
    <row r="38" spans="10:20" x14ac:dyDescent="0.2"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</row>
    <row r="39" spans="10:20" x14ac:dyDescent="0.2"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</row>
  </sheetData>
  <mergeCells count="14">
    <mergeCell ref="K7:K10"/>
    <mergeCell ref="D7:I11"/>
    <mergeCell ref="O7:O10"/>
    <mergeCell ref="N7:N10"/>
    <mergeCell ref="S7:S10"/>
    <mergeCell ref="R7:R10"/>
    <mergeCell ref="P7:P10"/>
    <mergeCell ref="E23:T23"/>
    <mergeCell ref="T7:T10"/>
    <mergeCell ref="E20:H20"/>
    <mergeCell ref="J7:J10"/>
    <mergeCell ref="M7:M10"/>
    <mergeCell ref="L7:L10"/>
    <mergeCell ref="Q7:Q10"/>
  </mergeCells>
  <phoneticPr fontId="0" type="noConversion"/>
  <conditionalFormatting sqref="D6">
    <cfRule type="cellIs" dxfId="22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1" priority="1" stopIfTrue="1">
      <formula>U6=" "</formula>
    </cfRule>
  </conditionalFormatting>
  <printOptions horizontalCentered="1"/>
  <pageMargins left="0.70866141732283472" right="0.26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9"/>
  <dimension ref="B1:V2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70" hidden="1" customWidth="1"/>
    <col min="3" max="3" width="1.7109375" style="470" customWidth="1"/>
    <col min="4" max="4" width="1.140625" style="470" customWidth="1"/>
    <col min="5" max="6" width="1.7109375" style="470" customWidth="1"/>
    <col min="7" max="7" width="15.7109375" style="470" customWidth="1"/>
    <col min="8" max="8" width="3.28515625" style="470" customWidth="1"/>
    <col min="9" max="9" width="1.140625" style="470" customWidth="1"/>
    <col min="10" max="20" width="7.140625" style="470" customWidth="1"/>
    <col min="21" max="16384" width="9.140625" style="470"/>
  </cols>
  <sheetData>
    <row r="1" spans="2:22" hidden="1" x14ac:dyDescent="0.2"/>
    <row r="2" spans="2:22" hidden="1" x14ac:dyDescent="0.2"/>
    <row r="3" spans="2:22" ht="9" customHeight="1" x14ac:dyDescent="0.2">
      <c r="C3" s="471"/>
    </row>
    <row r="4" spans="2:22" s="472" customFormat="1" ht="15.75" x14ac:dyDescent="0.2">
      <c r="D4" s="473" t="s">
        <v>204</v>
      </c>
      <c r="E4" s="474"/>
      <c r="F4" s="474"/>
      <c r="G4" s="474"/>
      <c r="H4" s="473" t="s">
        <v>350</v>
      </c>
      <c r="I4" s="473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</row>
    <row r="5" spans="2:22" s="472" customFormat="1" ht="15.75" x14ac:dyDescent="0.2">
      <c r="B5" s="475">
        <v>12</v>
      </c>
      <c r="D5" s="476" t="s">
        <v>368</v>
      </c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7"/>
      <c r="R5" s="477"/>
      <c r="S5" s="477"/>
      <c r="T5" s="477"/>
    </row>
    <row r="6" spans="2:22" s="478" customFormat="1" ht="16.5" customHeight="1" thickBot="1" x14ac:dyDescent="0.25">
      <c r="D6" s="479"/>
      <c r="E6" s="480"/>
      <c r="F6" s="480"/>
      <c r="G6" s="480"/>
      <c r="H6" s="480"/>
      <c r="I6" s="481"/>
      <c r="J6" s="481"/>
      <c r="K6" s="481"/>
      <c r="L6" s="481"/>
      <c r="M6" s="481"/>
      <c r="N6" s="481"/>
      <c r="O6" s="481"/>
      <c r="P6" s="481"/>
      <c r="Q6" s="481"/>
      <c r="R6" s="481"/>
      <c r="S6" s="481"/>
      <c r="T6" s="482"/>
    </row>
    <row r="7" spans="2:22" ht="6" customHeight="1" x14ac:dyDescent="0.2">
      <c r="C7" s="483"/>
      <c r="D7" s="770"/>
      <c r="E7" s="771"/>
      <c r="F7" s="771"/>
      <c r="G7" s="771"/>
      <c r="H7" s="771"/>
      <c r="I7" s="772"/>
      <c r="J7" s="802" t="s">
        <v>255</v>
      </c>
      <c r="K7" s="802" t="s">
        <v>257</v>
      </c>
      <c r="L7" s="802" t="s">
        <v>265</v>
      </c>
      <c r="M7" s="802" t="s">
        <v>292</v>
      </c>
      <c r="N7" s="802" t="s">
        <v>307</v>
      </c>
      <c r="O7" s="802" t="s">
        <v>311</v>
      </c>
      <c r="P7" s="765" t="s">
        <v>332</v>
      </c>
      <c r="Q7" s="765" t="s">
        <v>336</v>
      </c>
      <c r="R7" s="765" t="s">
        <v>342</v>
      </c>
      <c r="S7" s="765" t="s">
        <v>359</v>
      </c>
      <c r="T7" s="779" t="s">
        <v>367</v>
      </c>
    </row>
    <row r="8" spans="2:22" ht="6" customHeight="1" x14ac:dyDescent="0.2">
      <c r="C8" s="483"/>
      <c r="D8" s="773"/>
      <c r="E8" s="774"/>
      <c r="F8" s="774"/>
      <c r="G8" s="774"/>
      <c r="H8" s="774"/>
      <c r="I8" s="775"/>
      <c r="J8" s="803"/>
      <c r="K8" s="803"/>
      <c r="L8" s="803"/>
      <c r="M8" s="803"/>
      <c r="N8" s="803"/>
      <c r="O8" s="803"/>
      <c r="P8" s="766"/>
      <c r="Q8" s="766"/>
      <c r="R8" s="766"/>
      <c r="S8" s="766"/>
      <c r="T8" s="780"/>
    </row>
    <row r="9" spans="2:22" ht="6" customHeight="1" x14ac:dyDescent="0.2">
      <c r="C9" s="483"/>
      <c r="D9" s="773"/>
      <c r="E9" s="774"/>
      <c r="F9" s="774"/>
      <c r="G9" s="774"/>
      <c r="H9" s="774"/>
      <c r="I9" s="775"/>
      <c r="J9" s="803"/>
      <c r="K9" s="803"/>
      <c r="L9" s="803"/>
      <c r="M9" s="803"/>
      <c r="N9" s="803"/>
      <c r="O9" s="803"/>
      <c r="P9" s="766"/>
      <c r="Q9" s="766"/>
      <c r="R9" s="766"/>
      <c r="S9" s="766"/>
      <c r="T9" s="780"/>
    </row>
    <row r="10" spans="2:22" ht="6" customHeight="1" x14ac:dyDescent="0.2">
      <c r="C10" s="483"/>
      <c r="D10" s="773"/>
      <c r="E10" s="774"/>
      <c r="F10" s="774"/>
      <c r="G10" s="774"/>
      <c r="H10" s="774"/>
      <c r="I10" s="775"/>
      <c r="J10" s="803"/>
      <c r="K10" s="803"/>
      <c r="L10" s="803"/>
      <c r="M10" s="803"/>
      <c r="N10" s="803"/>
      <c r="O10" s="803"/>
      <c r="P10" s="766"/>
      <c r="Q10" s="766"/>
      <c r="R10" s="766"/>
      <c r="S10" s="766"/>
      <c r="T10" s="780"/>
    </row>
    <row r="11" spans="2:22" ht="15" customHeight="1" thickBot="1" x14ac:dyDescent="0.25">
      <c r="C11" s="483"/>
      <c r="D11" s="776"/>
      <c r="E11" s="777"/>
      <c r="F11" s="777"/>
      <c r="G11" s="777"/>
      <c r="H11" s="777"/>
      <c r="I11" s="778"/>
      <c r="J11" s="182"/>
      <c r="K11" s="182"/>
      <c r="L11" s="182"/>
      <c r="M11" s="182"/>
      <c r="N11" s="182"/>
      <c r="O11" s="182"/>
      <c r="P11" s="18"/>
      <c r="Q11" s="18"/>
      <c r="R11" s="18"/>
      <c r="S11" s="18"/>
      <c r="T11" s="401"/>
    </row>
    <row r="12" spans="2:22" ht="14.25" thickTop="1" thickBot="1" x14ac:dyDescent="0.25">
      <c r="C12" s="483"/>
      <c r="D12" s="484" t="s">
        <v>5</v>
      </c>
      <c r="E12" s="485"/>
      <c r="F12" s="485"/>
      <c r="G12" s="485"/>
      <c r="H12" s="485"/>
      <c r="I12" s="485"/>
      <c r="J12" s="485"/>
      <c r="K12" s="485"/>
      <c r="L12" s="485"/>
      <c r="M12" s="485"/>
      <c r="N12" s="485"/>
      <c r="O12" s="485"/>
      <c r="P12" s="487"/>
      <c r="Q12" s="488"/>
      <c r="R12" s="488"/>
      <c r="S12" s="488"/>
      <c r="T12" s="486"/>
    </row>
    <row r="13" spans="2:22" ht="15" x14ac:dyDescent="0.2">
      <c r="C13" s="483"/>
      <c r="D13" s="530"/>
      <c r="E13" s="150" t="s">
        <v>339</v>
      </c>
      <c r="F13" s="150"/>
      <c r="G13" s="150"/>
      <c r="H13" s="531"/>
      <c r="I13" s="532"/>
      <c r="J13" s="533">
        <v>78247</v>
      </c>
      <c r="K13" s="533">
        <v>78946</v>
      </c>
      <c r="L13" s="533">
        <v>79515</v>
      </c>
      <c r="M13" s="533">
        <v>79481</v>
      </c>
      <c r="N13" s="533">
        <v>80803</v>
      </c>
      <c r="O13" s="533">
        <v>82091</v>
      </c>
      <c r="P13" s="534">
        <v>84172</v>
      </c>
      <c r="Q13" s="674">
        <v>88737</v>
      </c>
      <c r="R13" s="534">
        <v>94407</v>
      </c>
      <c r="S13" s="534">
        <v>101312</v>
      </c>
      <c r="T13" s="535" t="s">
        <v>95</v>
      </c>
      <c r="V13" s="522"/>
    </row>
    <row r="14" spans="2:22" ht="13.5" thickBot="1" x14ac:dyDescent="0.25">
      <c r="C14" s="483"/>
      <c r="D14" s="536"/>
      <c r="E14" s="537"/>
      <c r="F14" s="537" t="s">
        <v>115</v>
      </c>
      <c r="G14" s="537"/>
      <c r="H14" s="538"/>
      <c r="I14" s="539"/>
      <c r="J14" s="541">
        <v>37539</v>
      </c>
      <c r="K14" s="541">
        <v>37916</v>
      </c>
      <c r="L14" s="541">
        <v>37944</v>
      </c>
      <c r="M14" s="541">
        <v>37999</v>
      </c>
      <c r="N14" s="541">
        <v>38833</v>
      </c>
      <c r="O14" s="541">
        <v>39497</v>
      </c>
      <c r="P14" s="540">
        <v>40295</v>
      </c>
      <c r="Q14" s="675">
        <v>42623</v>
      </c>
      <c r="R14" s="540">
        <v>45212</v>
      </c>
      <c r="S14" s="540">
        <v>48887</v>
      </c>
      <c r="T14" s="542" t="s">
        <v>95</v>
      </c>
    </row>
    <row r="15" spans="2:22" ht="15" x14ac:dyDescent="0.2">
      <c r="C15" s="483"/>
      <c r="D15" s="503"/>
      <c r="E15" s="504" t="s">
        <v>384</v>
      </c>
      <c r="F15" s="504"/>
      <c r="G15" s="504"/>
      <c r="H15" s="505"/>
      <c r="I15" s="506"/>
      <c r="J15" s="544">
        <v>556</v>
      </c>
      <c r="K15" s="544">
        <v>643</v>
      </c>
      <c r="L15" s="544">
        <v>675</v>
      </c>
      <c r="M15" s="544">
        <v>775</v>
      </c>
      <c r="N15" s="544">
        <v>780</v>
      </c>
      <c r="O15" s="544">
        <v>758</v>
      </c>
      <c r="P15" s="543">
        <v>779</v>
      </c>
      <c r="Q15" s="214">
        <v>769</v>
      </c>
      <c r="R15" s="214">
        <v>645</v>
      </c>
      <c r="S15" s="214">
        <v>593</v>
      </c>
      <c r="T15" s="466" t="s">
        <v>95</v>
      </c>
    </row>
    <row r="16" spans="2:22" x14ac:dyDescent="0.2">
      <c r="C16" s="483"/>
      <c r="D16" s="545"/>
      <c r="E16" s="546"/>
      <c r="F16" s="546" t="s">
        <v>115</v>
      </c>
      <c r="G16" s="546"/>
      <c r="H16" s="547"/>
      <c r="I16" s="548"/>
      <c r="J16" s="171">
        <v>233</v>
      </c>
      <c r="K16" s="171">
        <v>230</v>
      </c>
      <c r="L16" s="171">
        <v>275</v>
      </c>
      <c r="M16" s="171">
        <v>315</v>
      </c>
      <c r="N16" s="171">
        <v>321</v>
      </c>
      <c r="O16" s="171">
        <v>308</v>
      </c>
      <c r="P16" s="74">
        <v>306</v>
      </c>
      <c r="Q16" s="203">
        <v>296</v>
      </c>
      <c r="R16" s="203">
        <v>278</v>
      </c>
      <c r="S16" s="203">
        <v>239</v>
      </c>
      <c r="T16" s="423" t="s">
        <v>95</v>
      </c>
    </row>
    <row r="17" spans="3:20" x14ac:dyDescent="0.2">
      <c r="C17" s="483"/>
      <c r="D17" s="549"/>
      <c r="E17" s="491" t="s">
        <v>6</v>
      </c>
      <c r="F17" s="491"/>
      <c r="G17" s="491"/>
      <c r="H17" s="492"/>
      <c r="I17" s="493"/>
      <c r="J17" s="169">
        <v>2933</v>
      </c>
      <c r="K17" s="169">
        <v>3163</v>
      </c>
      <c r="L17" s="169">
        <v>3113</v>
      </c>
      <c r="M17" s="169">
        <v>3192</v>
      </c>
      <c r="N17" s="169">
        <v>3241</v>
      </c>
      <c r="O17" s="169">
        <v>3187</v>
      </c>
      <c r="P17" s="31">
        <v>3291</v>
      </c>
      <c r="Q17" s="201">
        <v>3323</v>
      </c>
      <c r="R17" s="201">
        <v>2768</v>
      </c>
      <c r="S17" s="201">
        <v>3317</v>
      </c>
      <c r="T17" s="420" t="s">
        <v>95</v>
      </c>
    </row>
    <row r="18" spans="3:20" x14ac:dyDescent="0.2">
      <c r="C18" s="483"/>
      <c r="D18" s="545"/>
      <c r="E18" s="546"/>
      <c r="F18" s="546" t="s">
        <v>115</v>
      </c>
      <c r="G18" s="546"/>
      <c r="H18" s="547"/>
      <c r="I18" s="548"/>
      <c r="J18" s="171">
        <v>1054</v>
      </c>
      <c r="K18" s="171">
        <v>1208</v>
      </c>
      <c r="L18" s="171">
        <v>1154</v>
      </c>
      <c r="M18" s="171">
        <v>1242</v>
      </c>
      <c r="N18" s="171">
        <v>1282</v>
      </c>
      <c r="O18" s="171">
        <v>1230</v>
      </c>
      <c r="P18" s="74">
        <v>1279</v>
      </c>
      <c r="Q18" s="203">
        <v>1340</v>
      </c>
      <c r="R18" s="203">
        <v>1103</v>
      </c>
      <c r="S18" s="203">
        <v>1335</v>
      </c>
      <c r="T18" s="423" t="s">
        <v>95</v>
      </c>
    </row>
    <row r="19" spans="3:20" x14ac:dyDescent="0.2">
      <c r="C19" s="483"/>
      <c r="D19" s="549"/>
      <c r="E19" s="491" t="s">
        <v>126</v>
      </c>
      <c r="F19" s="491"/>
      <c r="G19" s="491"/>
      <c r="H19" s="492"/>
      <c r="I19" s="493"/>
      <c r="J19" s="169">
        <v>74732</v>
      </c>
      <c r="K19" s="169">
        <v>75125</v>
      </c>
      <c r="L19" s="169">
        <v>75716</v>
      </c>
      <c r="M19" s="169">
        <v>75429</v>
      </c>
      <c r="N19" s="169">
        <v>76627</v>
      </c>
      <c r="O19" s="169">
        <v>78033</v>
      </c>
      <c r="P19" s="31">
        <v>79947</v>
      </c>
      <c r="Q19" s="201">
        <v>84498</v>
      </c>
      <c r="R19" s="201">
        <v>90781</v>
      </c>
      <c r="S19" s="201">
        <v>97147</v>
      </c>
      <c r="T19" s="420" t="s">
        <v>95</v>
      </c>
    </row>
    <row r="20" spans="3:20" x14ac:dyDescent="0.2">
      <c r="C20" s="483"/>
      <c r="D20" s="545"/>
      <c r="E20" s="546"/>
      <c r="F20" s="546" t="s">
        <v>115</v>
      </c>
      <c r="G20" s="546"/>
      <c r="H20" s="547"/>
      <c r="I20" s="548"/>
      <c r="J20" s="221">
        <v>36244</v>
      </c>
      <c r="K20" s="221">
        <v>36470</v>
      </c>
      <c r="L20" s="221">
        <v>36510</v>
      </c>
      <c r="M20" s="221">
        <v>36392</v>
      </c>
      <c r="N20" s="221">
        <v>37154</v>
      </c>
      <c r="O20" s="221">
        <v>37903</v>
      </c>
      <c r="P20" s="190">
        <v>38627</v>
      </c>
      <c r="Q20" s="203">
        <v>40924</v>
      </c>
      <c r="R20" s="203">
        <v>43729</v>
      </c>
      <c r="S20" s="203">
        <v>47206</v>
      </c>
      <c r="T20" s="423" t="s">
        <v>95</v>
      </c>
    </row>
    <row r="21" spans="3:20" x14ac:dyDescent="0.2">
      <c r="C21" s="483"/>
      <c r="D21" s="549"/>
      <c r="E21" s="491" t="s">
        <v>308</v>
      </c>
      <c r="F21" s="491"/>
      <c r="G21" s="491"/>
      <c r="H21" s="492"/>
      <c r="I21" s="493"/>
      <c r="J21" s="169" t="s">
        <v>95</v>
      </c>
      <c r="K21" s="169" t="s">
        <v>95</v>
      </c>
      <c r="L21" s="169" t="s">
        <v>95</v>
      </c>
      <c r="M21" s="169">
        <v>74</v>
      </c>
      <c r="N21" s="169">
        <v>142</v>
      </c>
      <c r="O21" s="169">
        <v>104</v>
      </c>
      <c r="P21" s="31">
        <v>135</v>
      </c>
      <c r="Q21" s="201">
        <v>138</v>
      </c>
      <c r="R21" s="201">
        <v>203</v>
      </c>
      <c r="S21" s="201">
        <v>242</v>
      </c>
      <c r="T21" s="420" t="s">
        <v>95</v>
      </c>
    </row>
    <row r="22" spans="3:20" ht="13.5" thickBot="1" x14ac:dyDescent="0.25">
      <c r="C22" s="483"/>
      <c r="D22" s="545"/>
      <c r="E22" s="546"/>
      <c r="F22" s="546" t="s">
        <v>115</v>
      </c>
      <c r="G22" s="546"/>
      <c r="H22" s="547"/>
      <c r="I22" s="548"/>
      <c r="J22" s="221" t="s">
        <v>95</v>
      </c>
      <c r="K22" s="221" t="s">
        <v>95</v>
      </c>
      <c r="L22" s="221" t="s">
        <v>95</v>
      </c>
      <c r="M22" s="221">
        <v>42</v>
      </c>
      <c r="N22" s="221">
        <v>72</v>
      </c>
      <c r="O22" s="221">
        <v>52</v>
      </c>
      <c r="P22" s="190">
        <v>72</v>
      </c>
      <c r="Q22" s="210">
        <v>59</v>
      </c>
      <c r="R22" s="210">
        <v>100</v>
      </c>
      <c r="S22" s="210">
        <v>100</v>
      </c>
      <c r="T22" s="562" t="s">
        <v>95</v>
      </c>
    </row>
    <row r="23" spans="3:20" ht="13.5" thickBot="1" x14ac:dyDescent="0.25">
      <c r="C23" s="483"/>
      <c r="D23" s="502" t="s">
        <v>138</v>
      </c>
      <c r="E23" s="98"/>
      <c r="F23" s="98"/>
      <c r="G23" s="98"/>
      <c r="H23" s="98"/>
      <c r="I23" s="98"/>
      <c r="J23" s="99"/>
      <c r="K23" s="99"/>
      <c r="L23" s="99"/>
      <c r="M23" s="99"/>
      <c r="N23" s="99"/>
      <c r="O23" s="99"/>
      <c r="P23" s="349"/>
      <c r="Q23" s="673"/>
      <c r="R23" s="310"/>
      <c r="S23" s="310"/>
      <c r="T23" s="99"/>
    </row>
    <row r="24" spans="3:20" x14ac:dyDescent="0.2">
      <c r="C24" s="483"/>
      <c r="D24" s="151"/>
      <c r="E24" s="152" t="s">
        <v>7</v>
      </c>
      <c r="F24" s="152"/>
      <c r="G24" s="152"/>
      <c r="H24" s="153"/>
      <c r="I24" s="154"/>
      <c r="J24" s="533">
        <v>9677</v>
      </c>
      <c r="K24" s="533">
        <v>9722</v>
      </c>
      <c r="L24" s="533">
        <v>10022</v>
      </c>
      <c r="M24" s="533">
        <v>10395</v>
      </c>
      <c r="N24" s="533">
        <v>10539</v>
      </c>
      <c r="O24" s="533">
        <v>10580</v>
      </c>
      <c r="P24" s="534">
        <v>10611</v>
      </c>
      <c r="Q24" s="674">
        <v>10318</v>
      </c>
      <c r="R24" s="534">
        <v>10337</v>
      </c>
      <c r="S24" s="534">
        <v>10537</v>
      </c>
      <c r="T24" s="535" t="s">
        <v>95</v>
      </c>
    </row>
    <row r="25" spans="3:20" ht="13.5" thickBot="1" x14ac:dyDescent="0.25">
      <c r="C25" s="483"/>
      <c r="D25" s="550"/>
      <c r="E25" s="499" t="s">
        <v>8</v>
      </c>
      <c r="F25" s="499"/>
      <c r="G25" s="499"/>
      <c r="H25" s="500"/>
      <c r="I25" s="501"/>
      <c r="J25" s="222">
        <v>5186</v>
      </c>
      <c r="K25" s="222">
        <v>5186</v>
      </c>
      <c r="L25" s="222">
        <v>5570</v>
      </c>
      <c r="M25" s="222">
        <v>5725</v>
      </c>
      <c r="N25" s="222">
        <v>5806</v>
      </c>
      <c r="O25" s="222">
        <v>5638</v>
      </c>
      <c r="P25" s="106">
        <v>5721</v>
      </c>
      <c r="Q25" s="210">
        <v>5547</v>
      </c>
      <c r="R25" s="210">
        <v>5622</v>
      </c>
      <c r="S25" s="210">
        <v>5550</v>
      </c>
      <c r="T25" s="562" t="s">
        <v>95</v>
      </c>
    </row>
    <row r="26" spans="3:20" ht="13.5" x14ac:dyDescent="0.25">
      <c r="D26" s="514" t="s">
        <v>30</v>
      </c>
      <c r="E26" s="515"/>
      <c r="F26" s="515"/>
      <c r="G26" s="515"/>
      <c r="H26" s="515"/>
      <c r="I26" s="514"/>
      <c r="J26" s="514"/>
      <c r="K26" s="514"/>
      <c r="L26" s="514"/>
      <c r="M26" s="514"/>
      <c r="N26" s="514"/>
      <c r="O26" s="514"/>
      <c r="P26" s="514"/>
      <c r="Q26" s="514"/>
      <c r="R26" s="514"/>
      <c r="S26" s="514"/>
      <c r="T26" s="516" t="s">
        <v>253</v>
      </c>
    </row>
    <row r="27" spans="3:20" ht="13.5" customHeight="1" x14ac:dyDescent="0.2">
      <c r="D27" s="551" t="s">
        <v>92</v>
      </c>
      <c r="E27" s="801" t="s">
        <v>165</v>
      </c>
      <c r="F27" s="801"/>
      <c r="G27" s="801"/>
      <c r="H27" s="801"/>
      <c r="I27" s="801"/>
      <c r="J27" s="801"/>
      <c r="K27" s="801"/>
      <c r="L27" s="801"/>
      <c r="M27" s="801"/>
      <c r="N27" s="801"/>
      <c r="O27" s="801"/>
      <c r="P27" s="801"/>
      <c r="Q27" s="801"/>
      <c r="R27" s="801"/>
      <c r="S27" s="801"/>
      <c r="T27" s="801"/>
    </row>
  </sheetData>
  <mergeCells count="13">
    <mergeCell ref="L7:L10"/>
    <mergeCell ref="M7:M10"/>
    <mergeCell ref="N7:N10"/>
    <mergeCell ref="P7:P10"/>
    <mergeCell ref="R7:R10"/>
    <mergeCell ref="E27:T27"/>
    <mergeCell ref="D7:I11"/>
    <mergeCell ref="K7:K10"/>
    <mergeCell ref="J7:J10"/>
    <mergeCell ref="S7:S10"/>
    <mergeCell ref="Q7:Q10"/>
    <mergeCell ref="T7:T10"/>
    <mergeCell ref="O7:O10"/>
  </mergeCells>
  <phoneticPr fontId="0" type="noConversion"/>
  <conditionalFormatting sqref="D6">
    <cfRule type="cellIs" dxfId="20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1"/>
  <dimension ref="B1:U4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8" hidden="1" customWidth="1"/>
    <col min="3" max="3" width="1.7109375" style="58" customWidth="1"/>
    <col min="4" max="4" width="1.140625" style="58" customWidth="1"/>
    <col min="5" max="5" width="2.140625" style="58" customWidth="1"/>
    <col min="6" max="6" width="1.7109375" style="58" customWidth="1"/>
    <col min="7" max="7" width="15.28515625" style="58" customWidth="1"/>
    <col min="8" max="8" width="9.28515625" style="58" customWidth="1"/>
    <col min="9" max="9" width="1.140625" style="58" customWidth="1"/>
    <col min="10" max="19" width="7.140625" style="58" customWidth="1"/>
    <col min="20" max="20" width="8.140625" style="58" customWidth="1"/>
    <col min="21" max="16384" width="9.140625" style="58"/>
  </cols>
  <sheetData>
    <row r="1" spans="2:21" hidden="1" x14ac:dyDescent="0.2"/>
    <row r="2" spans="2:21" hidden="1" x14ac:dyDescent="0.2"/>
    <row r="3" spans="2:21" ht="9" customHeight="1" x14ac:dyDescent="0.2">
      <c r="C3" s="57"/>
    </row>
    <row r="4" spans="2:21" s="59" customFormat="1" ht="15.75" x14ac:dyDescent="0.2">
      <c r="D4" s="15" t="s">
        <v>312</v>
      </c>
      <c r="E4" s="60"/>
      <c r="F4" s="60"/>
      <c r="G4" s="60"/>
      <c r="H4" s="15" t="s">
        <v>349</v>
      </c>
      <c r="I4" s="15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2:21" s="59" customFormat="1" ht="15.75" x14ac:dyDescent="0.2">
      <c r="B5" s="198">
        <v>0</v>
      </c>
      <c r="D5" s="87" t="s">
        <v>368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2:21" s="62" customFormat="1" ht="17.25" customHeight="1" thickBot="1" x14ac:dyDescent="0.25">
      <c r="D6" s="16"/>
      <c r="E6" s="63"/>
      <c r="F6" s="63"/>
      <c r="G6" s="63"/>
      <c r="H6" s="63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17"/>
    </row>
    <row r="7" spans="2:21" ht="6" customHeight="1" x14ac:dyDescent="0.2">
      <c r="C7" s="20"/>
      <c r="D7" s="744"/>
      <c r="E7" s="745"/>
      <c r="F7" s="745"/>
      <c r="G7" s="745"/>
      <c r="H7" s="745"/>
      <c r="I7" s="746"/>
      <c r="J7" s="761" t="s">
        <v>255</v>
      </c>
      <c r="K7" s="761" t="s">
        <v>257</v>
      </c>
      <c r="L7" s="761" t="s">
        <v>265</v>
      </c>
      <c r="M7" s="761" t="s">
        <v>292</v>
      </c>
      <c r="N7" s="761" t="s">
        <v>307</v>
      </c>
      <c r="O7" s="761" t="s">
        <v>311</v>
      </c>
      <c r="P7" s="732" t="s">
        <v>332</v>
      </c>
      <c r="Q7" s="732" t="s">
        <v>336</v>
      </c>
      <c r="R7" s="732" t="s">
        <v>342</v>
      </c>
      <c r="S7" s="732" t="s">
        <v>359</v>
      </c>
      <c r="T7" s="734" t="s">
        <v>367</v>
      </c>
    </row>
    <row r="8" spans="2:21" ht="6" customHeight="1" x14ac:dyDescent="0.2">
      <c r="C8" s="20"/>
      <c r="D8" s="747"/>
      <c r="E8" s="748"/>
      <c r="F8" s="748"/>
      <c r="G8" s="748"/>
      <c r="H8" s="748"/>
      <c r="I8" s="749"/>
      <c r="J8" s="762"/>
      <c r="K8" s="762"/>
      <c r="L8" s="762"/>
      <c r="M8" s="762"/>
      <c r="N8" s="762"/>
      <c r="O8" s="762"/>
      <c r="P8" s="733"/>
      <c r="Q8" s="733"/>
      <c r="R8" s="733"/>
      <c r="S8" s="733"/>
      <c r="T8" s="735"/>
    </row>
    <row r="9" spans="2:21" ht="6" customHeight="1" x14ac:dyDescent="0.2">
      <c r="C9" s="20"/>
      <c r="D9" s="747"/>
      <c r="E9" s="748"/>
      <c r="F9" s="748"/>
      <c r="G9" s="748"/>
      <c r="H9" s="748"/>
      <c r="I9" s="749"/>
      <c r="J9" s="762"/>
      <c r="K9" s="762"/>
      <c r="L9" s="762"/>
      <c r="M9" s="762"/>
      <c r="N9" s="762"/>
      <c r="O9" s="762"/>
      <c r="P9" s="733"/>
      <c r="Q9" s="733"/>
      <c r="R9" s="733"/>
      <c r="S9" s="733"/>
      <c r="T9" s="735"/>
    </row>
    <row r="10" spans="2:21" ht="6" customHeight="1" x14ac:dyDescent="0.2">
      <c r="C10" s="20"/>
      <c r="D10" s="747"/>
      <c r="E10" s="748"/>
      <c r="F10" s="748"/>
      <c r="G10" s="748"/>
      <c r="H10" s="748"/>
      <c r="I10" s="749"/>
      <c r="J10" s="762"/>
      <c r="K10" s="762"/>
      <c r="L10" s="762"/>
      <c r="M10" s="762"/>
      <c r="N10" s="762"/>
      <c r="O10" s="762"/>
      <c r="P10" s="733"/>
      <c r="Q10" s="733"/>
      <c r="R10" s="733"/>
      <c r="S10" s="733"/>
      <c r="T10" s="735"/>
    </row>
    <row r="11" spans="2:21" ht="15" customHeight="1" thickBot="1" x14ac:dyDescent="0.25">
      <c r="C11" s="20"/>
      <c r="D11" s="750"/>
      <c r="E11" s="751"/>
      <c r="F11" s="751"/>
      <c r="G11" s="751"/>
      <c r="H11" s="751"/>
      <c r="I11" s="752"/>
      <c r="J11" s="461"/>
      <c r="K11" s="461"/>
      <c r="L11" s="461"/>
      <c r="M11" s="461"/>
      <c r="N11" s="461"/>
      <c r="O11" s="461"/>
      <c r="P11" s="460"/>
      <c r="Q11" s="460"/>
      <c r="R11" s="460"/>
      <c r="S11" s="460"/>
      <c r="T11" s="462"/>
    </row>
    <row r="12" spans="2:21" ht="14.25" thickTop="1" thickBot="1" x14ac:dyDescent="0.25">
      <c r="C12" s="20"/>
      <c r="D12" s="155"/>
      <c r="E12" s="156" t="s">
        <v>205</v>
      </c>
      <c r="F12" s="156"/>
      <c r="G12" s="156"/>
      <c r="H12" s="157"/>
      <c r="I12" s="158"/>
      <c r="J12" s="553">
        <v>807950</v>
      </c>
      <c r="K12" s="553">
        <v>827654</v>
      </c>
      <c r="L12" s="553">
        <v>854137</v>
      </c>
      <c r="M12" s="553">
        <v>880251</v>
      </c>
      <c r="N12" s="553">
        <v>906188</v>
      </c>
      <c r="O12" s="553">
        <v>926108</v>
      </c>
      <c r="P12" s="552">
        <v>940928</v>
      </c>
      <c r="Q12" s="552">
        <v>952946</v>
      </c>
      <c r="R12" s="552">
        <v>962348</v>
      </c>
      <c r="S12" s="552">
        <v>964571</v>
      </c>
      <c r="T12" s="554">
        <v>1007778</v>
      </c>
    </row>
    <row r="13" spans="2:21" ht="15" x14ac:dyDescent="0.2">
      <c r="C13" s="20"/>
      <c r="D13" s="77"/>
      <c r="E13" s="78" t="s">
        <v>298</v>
      </c>
      <c r="F13" s="78"/>
      <c r="G13" s="78"/>
      <c r="H13" s="79"/>
      <c r="I13" s="80"/>
      <c r="J13" s="235">
        <v>488106</v>
      </c>
      <c r="K13" s="235">
        <v>505983</v>
      </c>
      <c r="L13" s="235">
        <v>529604</v>
      </c>
      <c r="M13" s="235">
        <v>551428</v>
      </c>
      <c r="N13" s="235">
        <v>568966</v>
      </c>
      <c r="O13" s="235">
        <v>575699</v>
      </c>
      <c r="P13" s="199">
        <v>573442</v>
      </c>
      <c r="Q13" s="199">
        <v>563346</v>
      </c>
      <c r="R13" s="199">
        <v>555089</v>
      </c>
      <c r="S13" s="199">
        <v>545711</v>
      </c>
      <c r="T13" s="418">
        <v>569927</v>
      </c>
    </row>
    <row r="14" spans="2:21" x14ac:dyDescent="0.2">
      <c r="C14" s="20"/>
      <c r="D14" s="159"/>
      <c r="E14" s="806" t="s">
        <v>110</v>
      </c>
      <c r="F14" s="148" t="s">
        <v>10</v>
      </c>
      <c r="G14" s="148"/>
      <c r="H14" s="89"/>
      <c r="I14" s="90"/>
      <c r="J14" s="225">
        <v>106698</v>
      </c>
      <c r="K14" s="225">
        <v>111880</v>
      </c>
      <c r="L14" s="225">
        <v>118549</v>
      </c>
      <c r="M14" s="225">
        <v>118011</v>
      </c>
      <c r="N14" s="225">
        <v>118335</v>
      </c>
      <c r="O14" s="225">
        <v>113042</v>
      </c>
      <c r="P14" s="201">
        <v>109209</v>
      </c>
      <c r="Q14" s="201">
        <v>107738</v>
      </c>
      <c r="R14" s="201">
        <v>109430</v>
      </c>
      <c r="S14" s="201">
        <v>109497</v>
      </c>
      <c r="T14" s="420">
        <v>118947</v>
      </c>
    </row>
    <row r="15" spans="2:21" x14ac:dyDescent="0.2">
      <c r="C15" s="20"/>
      <c r="D15" s="160"/>
      <c r="E15" s="804"/>
      <c r="F15" s="35" t="s">
        <v>11</v>
      </c>
      <c r="G15" s="35"/>
      <c r="H15" s="70"/>
      <c r="I15" s="36"/>
      <c r="J15" s="236">
        <v>100276</v>
      </c>
      <c r="K15" s="236">
        <v>105279</v>
      </c>
      <c r="L15" s="236">
        <v>110428</v>
      </c>
      <c r="M15" s="236">
        <v>117139</v>
      </c>
      <c r="N15" s="236">
        <v>116916</v>
      </c>
      <c r="O15" s="236">
        <v>117062</v>
      </c>
      <c r="P15" s="202">
        <v>111950</v>
      </c>
      <c r="Q15" s="202">
        <v>108228</v>
      </c>
      <c r="R15" s="202">
        <v>106916</v>
      </c>
      <c r="S15" s="202">
        <v>108171</v>
      </c>
      <c r="T15" s="421">
        <v>112534</v>
      </c>
      <c r="U15" s="187"/>
    </row>
    <row r="16" spans="2:21" x14ac:dyDescent="0.2">
      <c r="C16" s="20"/>
      <c r="D16" s="160"/>
      <c r="E16" s="804"/>
      <c r="F16" s="35" t="s">
        <v>12</v>
      </c>
      <c r="G16" s="35"/>
      <c r="H16" s="70"/>
      <c r="I16" s="36"/>
      <c r="J16" s="236">
        <v>94942</v>
      </c>
      <c r="K16" s="236">
        <v>99903</v>
      </c>
      <c r="L16" s="236">
        <v>105139</v>
      </c>
      <c r="M16" s="236">
        <v>110319</v>
      </c>
      <c r="N16" s="236">
        <v>117110</v>
      </c>
      <c r="O16" s="236">
        <v>116862</v>
      </c>
      <c r="P16" s="202">
        <v>117044</v>
      </c>
      <c r="Q16" s="202">
        <v>112081</v>
      </c>
      <c r="R16" s="202">
        <v>108240</v>
      </c>
      <c r="S16" s="202">
        <v>106608</v>
      </c>
      <c r="T16" s="421">
        <v>112836</v>
      </c>
      <c r="U16" s="187"/>
    </row>
    <row r="17" spans="3:21" x14ac:dyDescent="0.2">
      <c r="C17" s="20"/>
      <c r="D17" s="160"/>
      <c r="E17" s="804"/>
      <c r="F17" s="35" t="s">
        <v>13</v>
      </c>
      <c r="G17" s="35"/>
      <c r="H17" s="70"/>
      <c r="I17" s="36"/>
      <c r="J17" s="236">
        <v>93442</v>
      </c>
      <c r="K17" s="236">
        <v>94878</v>
      </c>
      <c r="L17" s="236">
        <v>99879</v>
      </c>
      <c r="M17" s="236">
        <v>105176</v>
      </c>
      <c r="N17" s="236">
        <v>110427</v>
      </c>
      <c r="O17" s="236">
        <v>117320</v>
      </c>
      <c r="P17" s="202">
        <v>116992</v>
      </c>
      <c r="Q17" s="202">
        <v>117246</v>
      </c>
      <c r="R17" s="202">
        <v>112214</v>
      </c>
      <c r="S17" s="202">
        <v>108134</v>
      </c>
      <c r="T17" s="421">
        <v>111559</v>
      </c>
      <c r="U17" s="187"/>
    </row>
    <row r="18" spans="3:21" x14ac:dyDescent="0.2">
      <c r="C18" s="20"/>
      <c r="D18" s="160"/>
      <c r="E18" s="804"/>
      <c r="F18" s="189" t="s">
        <v>14</v>
      </c>
      <c r="G18" s="189"/>
      <c r="H18" s="101"/>
      <c r="I18" s="102"/>
      <c r="J18" s="295">
        <v>91996</v>
      </c>
      <c r="K18" s="295">
        <v>93293</v>
      </c>
      <c r="L18" s="295">
        <v>94901</v>
      </c>
      <c r="M18" s="295">
        <v>100083</v>
      </c>
      <c r="N18" s="295">
        <v>105363</v>
      </c>
      <c r="O18" s="295">
        <v>110606</v>
      </c>
      <c r="P18" s="294">
        <v>117431</v>
      </c>
      <c r="Q18" s="294">
        <v>117215</v>
      </c>
      <c r="R18" s="294">
        <v>117394</v>
      </c>
      <c r="S18" s="294">
        <v>112362</v>
      </c>
      <c r="T18" s="422">
        <v>113048</v>
      </c>
    </row>
    <row r="19" spans="3:21" x14ac:dyDescent="0.2">
      <c r="C19" s="20"/>
      <c r="D19" s="555"/>
      <c r="E19" s="807"/>
      <c r="F19" s="71" t="s">
        <v>360</v>
      </c>
      <c r="G19" s="71"/>
      <c r="H19" s="72"/>
      <c r="I19" s="73"/>
      <c r="J19" s="224">
        <v>752</v>
      </c>
      <c r="K19" s="224">
        <v>750</v>
      </c>
      <c r="L19" s="224">
        <v>708</v>
      </c>
      <c r="M19" s="224">
        <v>700</v>
      </c>
      <c r="N19" s="224">
        <v>815</v>
      </c>
      <c r="O19" s="224">
        <v>807</v>
      </c>
      <c r="P19" s="203">
        <v>816</v>
      </c>
      <c r="Q19" s="203">
        <v>838</v>
      </c>
      <c r="R19" s="203">
        <v>895</v>
      </c>
      <c r="S19" s="203">
        <v>939</v>
      </c>
      <c r="T19" s="423">
        <v>1003</v>
      </c>
    </row>
    <row r="20" spans="3:21" ht="15" x14ac:dyDescent="0.2">
      <c r="C20" s="20"/>
      <c r="D20" s="128"/>
      <c r="E20" s="161" t="s">
        <v>299</v>
      </c>
      <c r="F20" s="161"/>
      <c r="G20" s="161"/>
      <c r="H20" s="161"/>
      <c r="I20" s="129"/>
      <c r="J20" s="557">
        <v>319844</v>
      </c>
      <c r="K20" s="557">
        <v>321671</v>
      </c>
      <c r="L20" s="557">
        <v>324533</v>
      </c>
      <c r="M20" s="557">
        <v>328823</v>
      </c>
      <c r="N20" s="557">
        <v>337222</v>
      </c>
      <c r="O20" s="557">
        <v>350409</v>
      </c>
      <c r="P20" s="556">
        <v>367486</v>
      </c>
      <c r="Q20" s="556">
        <v>389600</v>
      </c>
      <c r="R20" s="556">
        <v>407259</v>
      </c>
      <c r="S20" s="556">
        <v>418860</v>
      </c>
      <c r="T20" s="558">
        <v>437851</v>
      </c>
    </row>
    <row r="21" spans="3:21" x14ac:dyDescent="0.2">
      <c r="C21" s="20"/>
      <c r="D21" s="160"/>
      <c r="E21" s="804" t="s">
        <v>110</v>
      </c>
      <c r="F21" s="35" t="s">
        <v>15</v>
      </c>
      <c r="G21" s="35"/>
      <c r="H21" s="70"/>
      <c r="I21" s="36"/>
      <c r="J21" s="225">
        <v>82123</v>
      </c>
      <c r="K21" s="225">
        <v>82979</v>
      </c>
      <c r="L21" s="225">
        <v>84606</v>
      </c>
      <c r="M21" s="225">
        <v>86180</v>
      </c>
      <c r="N21" s="225">
        <v>90936</v>
      </c>
      <c r="O21" s="225">
        <v>96166</v>
      </c>
      <c r="P21" s="201">
        <v>101599</v>
      </c>
      <c r="Q21" s="201">
        <v>108372</v>
      </c>
      <c r="R21" s="201">
        <v>107496</v>
      </c>
      <c r="S21" s="201">
        <v>108048</v>
      </c>
      <c r="T21" s="420">
        <v>107383</v>
      </c>
      <c r="U21" s="187"/>
    </row>
    <row r="22" spans="3:21" x14ac:dyDescent="0.2">
      <c r="C22" s="20"/>
      <c r="D22" s="160"/>
      <c r="E22" s="804"/>
      <c r="F22" s="35" t="s">
        <v>16</v>
      </c>
      <c r="G22" s="35"/>
      <c r="H22" s="70"/>
      <c r="I22" s="36"/>
      <c r="J22" s="236">
        <v>82299</v>
      </c>
      <c r="K22" s="236">
        <v>82543</v>
      </c>
      <c r="L22" s="236">
        <v>83418</v>
      </c>
      <c r="M22" s="236">
        <v>85115</v>
      </c>
      <c r="N22" s="236">
        <v>86726</v>
      </c>
      <c r="O22" s="236">
        <v>91626</v>
      </c>
      <c r="P22" s="202">
        <v>96745</v>
      </c>
      <c r="Q22" s="202">
        <v>102143</v>
      </c>
      <c r="R22" s="202">
        <v>109232</v>
      </c>
      <c r="S22" s="202">
        <v>108644</v>
      </c>
      <c r="T22" s="421">
        <v>113078</v>
      </c>
      <c r="U22" s="187"/>
    </row>
    <row r="23" spans="3:21" x14ac:dyDescent="0.2">
      <c r="C23" s="20"/>
      <c r="D23" s="160"/>
      <c r="E23" s="804"/>
      <c r="F23" s="35" t="s">
        <v>17</v>
      </c>
      <c r="G23" s="35"/>
      <c r="H23" s="70"/>
      <c r="I23" s="36"/>
      <c r="J23" s="236">
        <v>79830</v>
      </c>
      <c r="K23" s="236">
        <v>79694</v>
      </c>
      <c r="L23" s="236">
        <v>79839</v>
      </c>
      <c r="M23" s="236">
        <v>80656</v>
      </c>
      <c r="N23" s="236">
        <v>81975</v>
      </c>
      <c r="O23" s="236">
        <v>83728</v>
      </c>
      <c r="P23" s="202">
        <v>88509</v>
      </c>
      <c r="Q23" s="202">
        <v>93763</v>
      </c>
      <c r="R23" s="202">
        <v>99190</v>
      </c>
      <c r="S23" s="202">
        <v>105968</v>
      </c>
      <c r="T23" s="421">
        <v>110017</v>
      </c>
      <c r="U23" s="187"/>
    </row>
    <row r="24" spans="3:21" x14ac:dyDescent="0.2">
      <c r="C24" s="20"/>
      <c r="D24" s="160"/>
      <c r="E24" s="804"/>
      <c r="F24" s="189" t="s">
        <v>207</v>
      </c>
      <c r="G24" s="189"/>
      <c r="H24" s="101"/>
      <c r="I24" s="102"/>
      <c r="J24" s="295">
        <v>74832</v>
      </c>
      <c r="K24" s="295">
        <v>75652</v>
      </c>
      <c r="L24" s="295">
        <v>75501</v>
      </c>
      <c r="M24" s="295">
        <v>75773</v>
      </c>
      <c r="N24" s="295">
        <v>76592</v>
      </c>
      <c r="O24" s="295">
        <v>77861</v>
      </c>
      <c r="P24" s="294">
        <v>79703</v>
      </c>
      <c r="Q24" s="294">
        <v>84352</v>
      </c>
      <c r="R24" s="294">
        <v>90286</v>
      </c>
      <c r="S24" s="294">
        <v>95198</v>
      </c>
      <c r="T24" s="422">
        <v>106339</v>
      </c>
      <c r="U24" s="187"/>
    </row>
    <row r="25" spans="3:21" x14ac:dyDescent="0.2">
      <c r="C25" s="20"/>
      <c r="D25" s="160"/>
      <c r="E25" s="804"/>
      <c r="F25" s="189"/>
      <c r="G25" s="189" t="s">
        <v>206</v>
      </c>
      <c r="H25" s="101"/>
      <c r="I25" s="102"/>
      <c r="J25" s="295">
        <v>887</v>
      </c>
      <c r="K25" s="295">
        <v>1237</v>
      </c>
      <c r="L25" s="295">
        <v>1018</v>
      </c>
      <c r="M25" s="295">
        <v>871</v>
      </c>
      <c r="N25" s="295">
        <v>862</v>
      </c>
      <c r="O25" s="295">
        <v>747</v>
      </c>
      <c r="P25" s="294">
        <v>808</v>
      </c>
      <c r="Q25" s="294">
        <v>860</v>
      </c>
      <c r="R25" s="294">
        <v>824</v>
      </c>
      <c r="S25" s="294">
        <v>914</v>
      </c>
      <c r="T25" s="422">
        <v>916</v>
      </c>
      <c r="U25" s="187"/>
    </row>
    <row r="26" spans="3:21" ht="13.5" thickBot="1" x14ac:dyDescent="0.25">
      <c r="C26" s="20"/>
      <c r="D26" s="162"/>
      <c r="E26" s="805"/>
      <c r="F26" s="103" t="s">
        <v>208</v>
      </c>
      <c r="G26" s="103"/>
      <c r="H26" s="104"/>
      <c r="I26" s="105"/>
      <c r="J26" s="560">
        <v>760</v>
      </c>
      <c r="K26" s="560">
        <v>803</v>
      </c>
      <c r="L26" s="560">
        <v>1169</v>
      </c>
      <c r="M26" s="560">
        <v>1099</v>
      </c>
      <c r="N26" s="560">
        <v>993</v>
      </c>
      <c r="O26" s="560">
        <v>1028</v>
      </c>
      <c r="P26" s="559">
        <v>930</v>
      </c>
      <c r="Q26" s="559">
        <v>970</v>
      </c>
      <c r="R26" s="559">
        <v>1055</v>
      </c>
      <c r="S26" s="559">
        <v>1002</v>
      </c>
      <c r="T26" s="561">
        <v>1034</v>
      </c>
      <c r="U26" s="187"/>
    </row>
    <row r="27" spans="3:21" ht="14.25" thickTop="1" thickBot="1" x14ac:dyDescent="0.25">
      <c r="C27" s="20"/>
      <c r="D27" s="155"/>
      <c r="E27" s="156" t="s">
        <v>158</v>
      </c>
      <c r="F27" s="156"/>
      <c r="G27" s="156"/>
      <c r="H27" s="157"/>
      <c r="I27" s="158"/>
      <c r="J27" s="553">
        <v>391115</v>
      </c>
      <c r="K27" s="553">
        <v>400894</v>
      </c>
      <c r="L27" s="553">
        <v>414331</v>
      </c>
      <c r="M27" s="553">
        <v>427435</v>
      </c>
      <c r="N27" s="553">
        <v>440240</v>
      </c>
      <c r="O27" s="553">
        <v>449654</v>
      </c>
      <c r="P27" s="552">
        <v>456757</v>
      </c>
      <c r="Q27" s="552">
        <v>462903</v>
      </c>
      <c r="R27" s="552">
        <v>467608</v>
      </c>
      <c r="S27" s="552">
        <v>469055</v>
      </c>
      <c r="T27" s="554">
        <v>490531</v>
      </c>
    </row>
    <row r="28" spans="3:21" ht="15" x14ac:dyDescent="0.2">
      <c r="C28" s="20"/>
      <c r="D28" s="77"/>
      <c r="E28" s="78" t="s">
        <v>300</v>
      </c>
      <c r="F28" s="78"/>
      <c r="G28" s="78"/>
      <c r="H28" s="79"/>
      <c r="I28" s="80"/>
      <c r="J28" s="235">
        <v>237601</v>
      </c>
      <c r="K28" s="235">
        <v>246310</v>
      </c>
      <c r="L28" s="235">
        <v>258230</v>
      </c>
      <c r="M28" s="235">
        <v>269136</v>
      </c>
      <c r="N28" s="235">
        <v>277730</v>
      </c>
      <c r="O28" s="235">
        <v>281087</v>
      </c>
      <c r="P28" s="199">
        <v>279721</v>
      </c>
      <c r="Q28" s="199">
        <v>274520</v>
      </c>
      <c r="R28" s="199">
        <v>270338</v>
      </c>
      <c r="S28" s="199">
        <v>265644</v>
      </c>
      <c r="T28" s="418">
        <v>277689</v>
      </c>
    </row>
    <row r="29" spans="3:21" x14ac:dyDescent="0.2">
      <c r="C29" s="20"/>
      <c r="D29" s="159"/>
      <c r="E29" s="806" t="s">
        <v>110</v>
      </c>
      <c r="F29" s="148" t="s">
        <v>10</v>
      </c>
      <c r="G29" s="148"/>
      <c r="H29" s="89"/>
      <c r="I29" s="90"/>
      <c r="J29" s="225">
        <v>51710</v>
      </c>
      <c r="K29" s="225">
        <v>54529</v>
      </c>
      <c r="L29" s="225">
        <v>58100</v>
      </c>
      <c r="M29" s="225">
        <v>57659</v>
      </c>
      <c r="N29" s="225">
        <v>57743</v>
      </c>
      <c r="O29" s="225">
        <v>54876</v>
      </c>
      <c r="P29" s="201">
        <v>52970</v>
      </c>
      <c r="Q29" s="201">
        <v>52640</v>
      </c>
      <c r="R29" s="201">
        <v>53299</v>
      </c>
      <c r="S29" s="201">
        <v>53325</v>
      </c>
      <c r="T29" s="420">
        <v>57784</v>
      </c>
    </row>
    <row r="30" spans="3:21" x14ac:dyDescent="0.2">
      <c r="C30" s="20"/>
      <c r="D30" s="160"/>
      <c r="E30" s="804"/>
      <c r="F30" s="35" t="s">
        <v>11</v>
      </c>
      <c r="G30" s="35"/>
      <c r="H30" s="70"/>
      <c r="I30" s="36"/>
      <c r="J30" s="236">
        <v>48969</v>
      </c>
      <c r="K30" s="236">
        <v>51086</v>
      </c>
      <c r="L30" s="236">
        <v>53871</v>
      </c>
      <c r="M30" s="236">
        <v>57505</v>
      </c>
      <c r="N30" s="236">
        <v>57150</v>
      </c>
      <c r="O30" s="236">
        <v>57226</v>
      </c>
      <c r="P30" s="202">
        <v>54430</v>
      </c>
      <c r="Q30" s="202">
        <v>52551</v>
      </c>
      <c r="R30" s="202">
        <v>52318</v>
      </c>
      <c r="S30" s="202">
        <v>52799</v>
      </c>
      <c r="T30" s="421">
        <v>54938</v>
      </c>
    </row>
    <row r="31" spans="3:21" x14ac:dyDescent="0.2">
      <c r="C31" s="20"/>
      <c r="D31" s="160"/>
      <c r="E31" s="804"/>
      <c r="F31" s="35" t="s">
        <v>12</v>
      </c>
      <c r="G31" s="35"/>
      <c r="H31" s="70"/>
      <c r="I31" s="36"/>
      <c r="J31" s="236">
        <v>46251</v>
      </c>
      <c r="K31" s="236">
        <v>48790</v>
      </c>
      <c r="L31" s="236">
        <v>51002</v>
      </c>
      <c r="M31" s="236">
        <v>53825</v>
      </c>
      <c r="N31" s="236">
        <v>57521</v>
      </c>
      <c r="O31" s="236">
        <v>57123</v>
      </c>
      <c r="P31" s="202">
        <v>57206</v>
      </c>
      <c r="Q31" s="202">
        <v>54442</v>
      </c>
      <c r="R31" s="202">
        <v>52536</v>
      </c>
      <c r="S31" s="202">
        <v>52199</v>
      </c>
      <c r="T31" s="421">
        <v>55055</v>
      </c>
    </row>
    <row r="32" spans="3:21" x14ac:dyDescent="0.2">
      <c r="C32" s="20"/>
      <c r="D32" s="160"/>
      <c r="E32" s="804"/>
      <c r="F32" s="35" t="s">
        <v>13</v>
      </c>
      <c r="G32" s="35"/>
      <c r="H32" s="70"/>
      <c r="I32" s="36"/>
      <c r="J32" s="236">
        <v>45475</v>
      </c>
      <c r="K32" s="236">
        <v>46204</v>
      </c>
      <c r="L32" s="236">
        <v>48785</v>
      </c>
      <c r="M32" s="236">
        <v>51041</v>
      </c>
      <c r="N32" s="236">
        <v>53903</v>
      </c>
      <c r="O32" s="236">
        <v>57624</v>
      </c>
      <c r="P32" s="202">
        <v>57180</v>
      </c>
      <c r="Q32" s="202">
        <v>57261</v>
      </c>
      <c r="R32" s="202">
        <v>54488</v>
      </c>
      <c r="S32" s="202">
        <v>52489</v>
      </c>
      <c r="T32" s="421">
        <v>54642</v>
      </c>
    </row>
    <row r="33" spans="3:20" x14ac:dyDescent="0.2">
      <c r="C33" s="20"/>
      <c r="D33" s="160"/>
      <c r="E33" s="804"/>
      <c r="F33" s="189" t="s">
        <v>14</v>
      </c>
      <c r="G33" s="189"/>
      <c r="H33" s="101"/>
      <c r="I33" s="102"/>
      <c r="J33" s="295">
        <v>44907</v>
      </c>
      <c r="K33" s="295">
        <v>45403</v>
      </c>
      <c r="L33" s="295">
        <v>46196</v>
      </c>
      <c r="M33" s="295">
        <v>48859</v>
      </c>
      <c r="N33" s="295">
        <v>51105</v>
      </c>
      <c r="O33" s="295">
        <v>53936</v>
      </c>
      <c r="P33" s="294">
        <v>57632</v>
      </c>
      <c r="Q33" s="294">
        <v>57311</v>
      </c>
      <c r="R33" s="294">
        <v>57365</v>
      </c>
      <c r="S33" s="294">
        <v>54521</v>
      </c>
      <c r="T33" s="422">
        <v>54903</v>
      </c>
    </row>
    <row r="34" spans="3:20" x14ac:dyDescent="0.2">
      <c r="C34" s="20"/>
      <c r="D34" s="555"/>
      <c r="E34" s="807"/>
      <c r="F34" s="71" t="s">
        <v>360</v>
      </c>
      <c r="G34" s="71"/>
      <c r="H34" s="72"/>
      <c r="I34" s="73"/>
      <c r="J34" s="224">
        <v>289</v>
      </c>
      <c r="K34" s="224">
        <v>298</v>
      </c>
      <c r="L34" s="224">
        <v>276</v>
      </c>
      <c r="M34" s="224">
        <v>247</v>
      </c>
      <c r="N34" s="224">
        <v>308</v>
      </c>
      <c r="O34" s="224">
        <v>302</v>
      </c>
      <c r="P34" s="203">
        <v>303</v>
      </c>
      <c r="Q34" s="203">
        <v>315</v>
      </c>
      <c r="R34" s="203">
        <v>332</v>
      </c>
      <c r="S34" s="203">
        <v>311</v>
      </c>
      <c r="T34" s="423">
        <v>367</v>
      </c>
    </row>
    <row r="35" spans="3:20" ht="15" x14ac:dyDescent="0.2">
      <c r="C35" s="20"/>
      <c r="D35" s="128"/>
      <c r="E35" s="161" t="s">
        <v>301</v>
      </c>
      <c r="F35" s="161"/>
      <c r="G35" s="161"/>
      <c r="H35" s="161"/>
      <c r="I35" s="129"/>
      <c r="J35" s="557">
        <v>153514</v>
      </c>
      <c r="K35" s="557">
        <v>154584</v>
      </c>
      <c r="L35" s="557">
        <v>156101</v>
      </c>
      <c r="M35" s="557">
        <v>158299</v>
      </c>
      <c r="N35" s="557">
        <v>162510</v>
      </c>
      <c r="O35" s="557">
        <v>168567</v>
      </c>
      <c r="P35" s="556">
        <v>177036</v>
      </c>
      <c r="Q35" s="556">
        <v>188383</v>
      </c>
      <c r="R35" s="556">
        <v>197270</v>
      </c>
      <c r="S35" s="556">
        <v>203411</v>
      </c>
      <c r="T35" s="558">
        <v>212842</v>
      </c>
    </row>
    <row r="36" spans="3:20" x14ac:dyDescent="0.2">
      <c r="C36" s="20"/>
      <c r="D36" s="160"/>
      <c r="E36" s="804" t="s">
        <v>110</v>
      </c>
      <c r="F36" s="35" t="s">
        <v>15</v>
      </c>
      <c r="G36" s="35"/>
      <c r="H36" s="70"/>
      <c r="I36" s="36"/>
      <c r="J36" s="225">
        <v>39335</v>
      </c>
      <c r="K36" s="225">
        <v>40113</v>
      </c>
      <c r="L36" s="225">
        <v>40891</v>
      </c>
      <c r="M36" s="225">
        <v>41493</v>
      </c>
      <c r="N36" s="225">
        <v>43901</v>
      </c>
      <c r="O36" s="225">
        <v>46173</v>
      </c>
      <c r="P36" s="201">
        <v>49260</v>
      </c>
      <c r="Q36" s="201">
        <v>52905</v>
      </c>
      <c r="R36" s="201">
        <v>52361</v>
      </c>
      <c r="S36" s="201">
        <v>52510</v>
      </c>
      <c r="T36" s="420">
        <v>51921</v>
      </c>
    </row>
    <row r="37" spans="3:20" x14ac:dyDescent="0.2">
      <c r="C37" s="20"/>
      <c r="D37" s="160"/>
      <c r="E37" s="804"/>
      <c r="F37" s="35" t="s">
        <v>16</v>
      </c>
      <c r="G37" s="35"/>
      <c r="H37" s="70"/>
      <c r="I37" s="36"/>
      <c r="J37" s="236">
        <v>39364</v>
      </c>
      <c r="K37" s="236">
        <v>39467</v>
      </c>
      <c r="L37" s="236">
        <v>40258</v>
      </c>
      <c r="M37" s="236">
        <v>41099</v>
      </c>
      <c r="N37" s="236">
        <v>41679</v>
      </c>
      <c r="O37" s="236">
        <v>44131</v>
      </c>
      <c r="P37" s="202">
        <v>46423</v>
      </c>
      <c r="Q37" s="202">
        <v>49424</v>
      </c>
      <c r="R37" s="202">
        <v>53215</v>
      </c>
      <c r="S37" s="202">
        <v>52837</v>
      </c>
      <c r="T37" s="421">
        <v>54878</v>
      </c>
    </row>
    <row r="38" spans="3:20" x14ac:dyDescent="0.2">
      <c r="C38" s="20"/>
      <c r="D38" s="160"/>
      <c r="E38" s="804"/>
      <c r="F38" s="35" t="s">
        <v>17</v>
      </c>
      <c r="G38" s="35"/>
      <c r="H38" s="70"/>
      <c r="I38" s="36"/>
      <c r="J38" s="236">
        <v>38242</v>
      </c>
      <c r="K38" s="236">
        <v>37999</v>
      </c>
      <c r="L38" s="236">
        <v>38099</v>
      </c>
      <c r="M38" s="236">
        <v>38684</v>
      </c>
      <c r="N38" s="236">
        <v>39420</v>
      </c>
      <c r="O38" s="236">
        <v>40060</v>
      </c>
      <c r="P38" s="202">
        <v>42475</v>
      </c>
      <c r="Q38" s="202">
        <v>44839</v>
      </c>
      <c r="R38" s="202">
        <v>47844</v>
      </c>
      <c r="S38" s="202">
        <v>51461</v>
      </c>
      <c r="T38" s="421">
        <v>53518</v>
      </c>
    </row>
    <row r="39" spans="3:20" x14ac:dyDescent="0.2">
      <c r="C39" s="20"/>
      <c r="D39" s="160"/>
      <c r="E39" s="804"/>
      <c r="F39" s="35" t="s">
        <v>207</v>
      </c>
      <c r="G39" s="35"/>
      <c r="H39" s="70"/>
      <c r="I39" s="36"/>
      <c r="J39" s="236">
        <v>36284</v>
      </c>
      <c r="K39" s="236">
        <v>36687</v>
      </c>
      <c r="L39" s="236">
        <v>36389</v>
      </c>
      <c r="M39" s="236">
        <v>36589</v>
      </c>
      <c r="N39" s="236">
        <v>37091</v>
      </c>
      <c r="O39" s="236">
        <v>37797</v>
      </c>
      <c r="P39" s="202">
        <v>38501</v>
      </c>
      <c r="Q39" s="202">
        <v>40838</v>
      </c>
      <c r="R39" s="202">
        <v>43459</v>
      </c>
      <c r="S39" s="202">
        <v>46232</v>
      </c>
      <c r="T39" s="421">
        <v>52127</v>
      </c>
    </row>
    <row r="40" spans="3:20" x14ac:dyDescent="0.2">
      <c r="C40" s="20"/>
      <c r="D40" s="160"/>
      <c r="E40" s="804"/>
      <c r="F40" s="35"/>
      <c r="G40" s="35" t="s">
        <v>206</v>
      </c>
      <c r="H40" s="70"/>
      <c r="I40" s="36"/>
      <c r="J40" s="236">
        <v>372</v>
      </c>
      <c r="K40" s="236">
        <v>481</v>
      </c>
      <c r="L40" s="236">
        <v>380</v>
      </c>
      <c r="M40" s="236">
        <v>356</v>
      </c>
      <c r="N40" s="236">
        <v>332</v>
      </c>
      <c r="O40" s="236">
        <v>306</v>
      </c>
      <c r="P40" s="202">
        <v>296</v>
      </c>
      <c r="Q40" s="202">
        <v>323</v>
      </c>
      <c r="R40" s="202">
        <v>315</v>
      </c>
      <c r="S40" s="202">
        <v>348</v>
      </c>
      <c r="T40" s="421">
        <v>349</v>
      </c>
    </row>
    <row r="41" spans="3:20" ht="13.5" thickBot="1" x14ac:dyDescent="0.25">
      <c r="C41" s="20"/>
      <c r="D41" s="162"/>
      <c r="E41" s="805"/>
      <c r="F41" s="103" t="s">
        <v>208</v>
      </c>
      <c r="G41" s="103"/>
      <c r="H41" s="104"/>
      <c r="I41" s="105"/>
      <c r="J41" s="226">
        <v>289</v>
      </c>
      <c r="K41" s="226">
        <v>318</v>
      </c>
      <c r="L41" s="226">
        <v>464</v>
      </c>
      <c r="M41" s="226">
        <v>434</v>
      </c>
      <c r="N41" s="226">
        <v>419</v>
      </c>
      <c r="O41" s="226">
        <v>406</v>
      </c>
      <c r="P41" s="210">
        <v>377</v>
      </c>
      <c r="Q41" s="210">
        <v>377</v>
      </c>
      <c r="R41" s="210">
        <v>391</v>
      </c>
      <c r="S41" s="210">
        <v>371</v>
      </c>
      <c r="T41" s="562">
        <v>398</v>
      </c>
    </row>
    <row r="42" spans="3:20" ht="13.5" x14ac:dyDescent="0.25">
      <c r="D42" s="179" t="s">
        <v>30</v>
      </c>
      <c r="E42" s="180"/>
      <c r="F42" s="180"/>
      <c r="G42" s="180"/>
      <c r="H42" s="180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55" t="s">
        <v>253</v>
      </c>
    </row>
    <row r="43" spans="3:20" x14ac:dyDescent="0.2">
      <c r="D43" s="56" t="s">
        <v>92</v>
      </c>
      <c r="E43" s="191" t="s">
        <v>142</v>
      </c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</row>
    <row r="44" spans="3:20" x14ac:dyDescent="0.2">
      <c r="D44" s="56" t="s">
        <v>107</v>
      </c>
      <c r="E44" s="788" t="s">
        <v>144</v>
      </c>
      <c r="F44" s="788"/>
      <c r="G44" s="788"/>
      <c r="H44" s="788"/>
      <c r="I44" s="788"/>
      <c r="J44" s="788"/>
      <c r="K44" s="788"/>
      <c r="L44" s="788"/>
      <c r="M44" s="788"/>
      <c r="N44" s="788"/>
      <c r="O44" s="788"/>
      <c r="P44" s="788"/>
      <c r="Q44" s="788"/>
      <c r="R44" s="788"/>
      <c r="S44" s="788"/>
      <c r="T44" s="788"/>
    </row>
  </sheetData>
  <mergeCells count="17">
    <mergeCell ref="S7:S10"/>
    <mergeCell ref="E44:T44"/>
    <mergeCell ref="E36:E41"/>
    <mergeCell ref="D7:I11"/>
    <mergeCell ref="E14:E19"/>
    <mergeCell ref="E21:E26"/>
    <mergeCell ref="E29:E34"/>
    <mergeCell ref="T7:T10"/>
    <mergeCell ref="Q7:Q10"/>
    <mergeCell ref="R7:R10"/>
    <mergeCell ref="P7:P10"/>
    <mergeCell ref="O7:O10"/>
    <mergeCell ref="N7:N10"/>
    <mergeCell ref="J7:J10"/>
    <mergeCell ref="K7:K10"/>
    <mergeCell ref="L7:L10"/>
    <mergeCell ref="M7:M10"/>
  </mergeCells>
  <phoneticPr fontId="0" type="noConversion"/>
  <conditionalFormatting sqref="D6">
    <cfRule type="cellIs" dxfId="18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0"/>
  <dimension ref="B1:T4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8" hidden="1" customWidth="1"/>
    <col min="3" max="3" width="1.7109375" style="58" customWidth="1"/>
    <col min="4" max="4" width="1.140625" style="58" customWidth="1"/>
    <col min="5" max="5" width="2.140625" style="58" customWidth="1"/>
    <col min="6" max="6" width="1.7109375" style="58" customWidth="1"/>
    <col min="7" max="7" width="15.28515625" style="58" customWidth="1"/>
    <col min="8" max="8" width="9.28515625" style="58" customWidth="1"/>
    <col min="9" max="9" width="1.140625" style="58" customWidth="1"/>
    <col min="10" max="20" width="7.140625" style="58" customWidth="1"/>
    <col min="21" max="16384" width="9.140625" style="58"/>
  </cols>
  <sheetData>
    <row r="1" spans="2:20" hidden="1" x14ac:dyDescent="0.2"/>
    <row r="2" spans="2:20" hidden="1" x14ac:dyDescent="0.2"/>
    <row r="3" spans="2:20" ht="9" customHeight="1" x14ac:dyDescent="0.2">
      <c r="C3" s="57"/>
    </row>
    <row r="4" spans="2:20" s="59" customFormat="1" ht="15.75" x14ac:dyDescent="0.2">
      <c r="D4" s="15" t="s">
        <v>212</v>
      </c>
      <c r="E4" s="60"/>
      <c r="F4" s="60"/>
      <c r="G4" s="60"/>
      <c r="H4" s="15" t="s">
        <v>351</v>
      </c>
      <c r="I4" s="15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2:20" s="59" customFormat="1" ht="15.75" x14ac:dyDescent="0.2">
      <c r="B5" s="198">
        <v>0</v>
      </c>
      <c r="D5" s="87" t="s">
        <v>368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2:20" s="62" customFormat="1" ht="17.25" customHeight="1" thickBot="1" x14ac:dyDescent="0.25">
      <c r="D6" s="16"/>
      <c r="E6" s="63"/>
      <c r="F6" s="63"/>
      <c r="G6" s="63"/>
      <c r="H6" s="63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17"/>
    </row>
    <row r="7" spans="2:20" ht="6" customHeight="1" x14ac:dyDescent="0.2">
      <c r="C7" s="20"/>
      <c r="D7" s="744"/>
      <c r="E7" s="745"/>
      <c r="F7" s="745"/>
      <c r="G7" s="745"/>
      <c r="H7" s="745"/>
      <c r="I7" s="746"/>
      <c r="J7" s="761" t="s">
        <v>255</v>
      </c>
      <c r="K7" s="761" t="s">
        <v>257</v>
      </c>
      <c r="L7" s="761" t="s">
        <v>265</v>
      </c>
      <c r="M7" s="761" t="s">
        <v>292</v>
      </c>
      <c r="N7" s="761" t="s">
        <v>307</v>
      </c>
      <c r="O7" s="761" t="s">
        <v>311</v>
      </c>
      <c r="P7" s="732" t="s">
        <v>332</v>
      </c>
      <c r="Q7" s="732" t="s">
        <v>336</v>
      </c>
      <c r="R7" s="732" t="s">
        <v>342</v>
      </c>
      <c r="S7" s="732" t="s">
        <v>359</v>
      </c>
      <c r="T7" s="734" t="s">
        <v>367</v>
      </c>
    </row>
    <row r="8" spans="2:20" ht="6" customHeight="1" x14ac:dyDescent="0.2">
      <c r="C8" s="20"/>
      <c r="D8" s="747"/>
      <c r="E8" s="748"/>
      <c r="F8" s="748"/>
      <c r="G8" s="748"/>
      <c r="H8" s="748"/>
      <c r="I8" s="749"/>
      <c r="J8" s="762"/>
      <c r="K8" s="762"/>
      <c r="L8" s="762"/>
      <c r="M8" s="762"/>
      <c r="N8" s="762"/>
      <c r="O8" s="762"/>
      <c r="P8" s="733"/>
      <c r="Q8" s="733"/>
      <c r="R8" s="733"/>
      <c r="S8" s="733"/>
      <c r="T8" s="735"/>
    </row>
    <row r="9" spans="2:20" ht="6" customHeight="1" x14ac:dyDescent="0.2">
      <c r="C9" s="20"/>
      <c r="D9" s="747"/>
      <c r="E9" s="748"/>
      <c r="F9" s="748"/>
      <c r="G9" s="748"/>
      <c r="H9" s="748"/>
      <c r="I9" s="749"/>
      <c r="J9" s="762"/>
      <c r="K9" s="762"/>
      <c r="L9" s="762"/>
      <c r="M9" s="762"/>
      <c r="N9" s="762"/>
      <c r="O9" s="762"/>
      <c r="P9" s="733"/>
      <c r="Q9" s="733"/>
      <c r="R9" s="733"/>
      <c r="S9" s="733"/>
      <c r="T9" s="735"/>
    </row>
    <row r="10" spans="2:20" ht="6" customHeight="1" x14ac:dyDescent="0.2">
      <c r="C10" s="20"/>
      <c r="D10" s="747"/>
      <c r="E10" s="748"/>
      <c r="F10" s="748"/>
      <c r="G10" s="748"/>
      <c r="H10" s="748"/>
      <c r="I10" s="749"/>
      <c r="J10" s="762"/>
      <c r="K10" s="762"/>
      <c r="L10" s="762"/>
      <c r="M10" s="762"/>
      <c r="N10" s="762"/>
      <c r="O10" s="762"/>
      <c r="P10" s="733"/>
      <c r="Q10" s="733"/>
      <c r="R10" s="733"/>
      <c r="S10" s="733"/>
      <c r="T10" s="735"/>
    </row>
    <row r="11" spans="2:20" ht="15" customHeight="1" thickBot="1" x14ac:dyDescent="0.25">
      <c r="C11" s="20"/>
      <c r="D11" s="750"/>
      <c r="E11" s="751"/>
      <c r="F11" s="751"/>
      <c r="G11" s="751"/>
      <c r="H11" s="751"/>
      <c r="I11" s="752"/>
      <c r="J11" s="461"/>
      <c r="K11" s="461"/>
      <c r="L11" s="461"/>
      <c r="M11" s="461"/>
      <c r="N11" s="461"/>
      <c r="O11" s="461"/>
      <c r="P11" s="460"/>
      <c r="Q11" s="460"/>
      <c r="R11" s="460"/>
      <c r="S11" s="460"/>
      <c r="T11" s="462"/>
    </row>
    <row r="12" spans="2:20" ht="14.25" thickTop="1" thickBot="1" x14ac:dyDescent="0.25">
      <c r="C12" s="20"/>
      <c r="D12" s="155"/>
      <c r="E12" s="156" t="s">
        <v>9</v>
      </c>
      <c r="F12" s="156"/>
      <c r="G12" s="156"/>
      <c r="H12" s="157"/>
      <c r="I12" s="158"/>
      <c r="J12" s="553">
        <v>6056</v>
      </c>
      <c r="K12" s="553">
        <v>6191</v>
      </c>
      <c r="L12" s="553">
        <v>6238</v>
      </c>
      <c r="M12" s="553">
        <v>6459</v>
      </c>
      <c r="N12" s="553">
        <v>6059</v>
      </c>
      <c r="O12" s="553">
        <v>6352</v>
      </c>
      <c r="P12" s="552">
        <v>6624</v>
      </c>
      <c r="Q12" s="552">
        <v>6795</v>
      </c>
      <c r="R12" s="552">
        <v>3205</v>
      </c>
      <c r="S12" s="552">
        <v>8204</v>
      </c>
      <c r="T12" s="554">
        <v>6558</v>
      </c>
    </row>
    <row r="13" spans="2:20" ht="15" x14ac:dyDescent="0.2">
      <c r="C13" s="20"/>
      <c r="D13" s="77"/>
      <c r="E13" s="78" t="s">
        <v>302</v>
      </c>
      <c r="F13" s="78"/>
      <c r="G13" s="78"/>
      <c r="H13" s="79"/>
      <c r="I13" s="80"/>
      <c r="J13" s="235">
        <v>2810</v>
      </c>
      <c r="K13" s="235">
        <v>2912</v>
      </c>
      <c r="L13" s="235">
        <v>2952</v>
      </c>
      <c r="M13" s="235">
        <v>3129</v>
      </c>
      <c r="N13" s="235">
        <v>2885</v>
      </c>
      <c r="O13" s="235">
        <v>3080</v>
      </c>
      <c r="P13" s="199">
        <v>3118</v>
      </c>
      <c r="Q13" s="199">
        <v>3195</v>
      </c>
      <c r="R13" s="199">
        <v>1906</v>
      </c>
      <c r="S13" s="199">
        <v>4059</v>
      </c>
      <c r="T13" s="418">
        <v>3449</v>
      </c>
    </row>
    <row r="14" spans="2:20" x14ac:dyDescent="0.2">
      <c r="C14" s="20"/>
      <c r="D14" s="159"/>
      <c r="E14" s="806" t="s">
        <v>110</v>
      </c>
      <c r="F14" s="148" t="s">
        <v>10</v>
      </c>
      <c r="G14" s="148"/>
      <c r="H14" s="89"/>
      <c r="I14" s="90"/>
      <c r="J14" s="225">
        <v>1106</v>
      </c>
      <c r="K14" s="225">
        <v>1107</v>
      </c>
      <c r="L14" s="225">
        <v>1175</v>
      </c>
      <c r="M14" s="225">
        <v>1284</v>
      </c>
      <c r="N14" s="225">
        <v>1137</v>
      </c>
      <c r="O14" s="225">
        <v>1201</v>
      </c>
      <c r="P14" s="201">
        <v>1147</v>
      </c>
      <c r="Q14" s="201">
        <v>1113</v>
      </c>
      <c r="R14" s="201">
        <v>800</v>
      </c>
      <c r="S14" s="201">
        <v>1354</v>
      </c>
      <c r="T14" s="420">
        <v>1340</v>
      </c>
    </row>
    <row r="15" spans="2:20" x14ac:dyDescent="0.2">
      <c r="C15" s="20"/>
      <c r="D15" s="160"/>
      <c r="E15" s="804"/>
      <c r="F15" s="35" t="s">
        <v>11</v>
      </c>
      <c r="G15" s="35"/>
      <c r="H15" s="70"/>
      <c r="I15" s="36"/>
      <c r="J15" s="236">
        <v>520</v>
      </c>
      <c r="K15" s="236">
        <v>510</v>
      </c>
      <c r="L15" s="236">
        <v>515</v>
      </c>
      <c r="M15" s="236">
        <v>559</v>
      </c>
      <c r="N15" s="236">
        <v>518</v>
      </c>
      <c r="O15" s="236">
        <v>535</v>
      </c>
      <c r="P15" s="202">
        <v>567</v>
      </c>
      <c r="Q15" s="202">
        <v>562</v>
      </c>
      <c r="R15" s="202">
        <v>374</v>
      </c>
      <c r="S15" s="202">
        <v>838</v>
      </c>
      <c r="T15" s="421">
        <v>590</v>
      </c>
    </row>
    <row r="16" spans="2:20" x14ac:dyDescent="0.2">
      <c r="C16" s="20"/>
      <c r="D16" s="160"/>
      <c r="E16" s="804"/>
      <c r="F16" s="35" t="s">
        <v>12</v>
      </c>
      <c r="G16" s="35"/>
      <c r="H16" s="70"/>
      <c r="I16" s="36"/>
      <c r="J16" s="236">
        <v>376</v>
      </c>
      <c r="K16" s="236">
        <v>424</v>
      </c>
      <c r="L16" s="236">
        <v>402</v>
      </c>
      <c r="M16" s="236">
        <v>433</v>
      </c>
      <c r="N16" s="236">
        <v>431</v>
      </c>
      <c r="O16" s="236">
        <v>418</v>
      </c>
      <c r="P16" s="202">
        <v>436</v>
      </c>
      <c r="Q16" s="202">
        <v>473</v>
      </c>
      <c r="R16" s="202">
        <v>231</v>
      </c>
      <c r="S16" s="202">
        <v>635</v>
      </c>
      <c r="T16" s="421">
        <v>479</v>
      </c>
    </row>
    <row r="17" spans="3:20" x14ac:dyDescent="0.2">
      <c r="C17" s="20"/>
      <c r="D17" s="160"/>
      <c r="E17" s="804"/>
      <c r="F17" s="35" t="s">
        <v>13</v>
      </c>
      <c r="G17" s="35"/>
      <c r="H17" s="70"/>
      <c r="I17" s="36"/>
      <c r="J17" s="236">
        <v>370</v>
      </c>
      <c r="K17" s="236">
        <v>395</v>
      </c>
      <c r="L17" s="236">
        <v>387</v>
      </c>
      <c r="M17" s="236">
        <v>414</v>
      </c>
      <c r="N17" s="236">
        <v>381</v>
      </c>
      <c r="O17" s="236">
        <v>429</v>
      </c>
      <c r="P17" s="202">
        <v>472</v>
      </c>
      <c r="Q17" s="202">
        <v>503</v>
      </c>
      <c r="R17" s="202">
        <v>231</v>
      </c>
      <c r="S17" s="202">
        <v>547</v>
      </c>
      <c r="T17" s="421">
        <v>487</v>
      </c>
    </row>
    <row r="18" spans="3:20" x14ac:dyDescent="0.2">
      <c r="C18" s="20"/>
      <c r="D18" s="160"/>
      <c r="E18" s="804"/>
      <c r="F18" s="189" t="s">
        <v>14</v>
      </c>
      <c r="G18" s="189"/>
      <c r="H18" s="101"/>
      <c r="I18" s="102"/>
      <c r="J18" s="295">
        <v>415</v>
      </c>
      <c r="K18" s="295">
        <v>452</v>
      </c>
      <c r="L18" s="295">
        <v>442</v>
      </c>
      <c r="M18" s="295">
        <v>414</v>
      </c>
      <c r="N18" s="295">
        <v>390</v>
      </c>
      <c r="O18" s="295">
        <v>460</v>
      </c>
      <c r="P18" s="294">
        <v>467</v>
      </c>
      <c r="Q18" s="294">
        <v>510</v>
      </c>
      <c r="R18" s="294">
        <v>253</v>
      </c>
      <c r="S18" s="294">
        <v>649</v>
      </c>
      <c r="T18" s="422">
        <v>515</v>
      </c>
    </row>
    <row r="19" spans="3:20" x14ac:dyDescent="0.2">
      <c r="C19" s="20"/>
      <c r="D19" s="555"/>
      <c r="E19" s="807"/>
      <c r="F19" s="71" t="s">
        <v>360</v>
      </c>
      <c r="G19" s="71"/>
      <c r="H19" s="72"/>
      <c r="I19" s="73"/>
      <c r="J19" s="224">
        <v>23</v>
      </c>
      <c r="K19" s="224">
        <v>24</v>
      </c>
      <c r="L19" s="224">
        <v>31</v>
      </c>
      <c r="M19" s="224">
        <v>25</v>
      </c>
      <c r="N19" s="224">
        <v>28</v>
      </c>
      <c r="O19" s="224">
        <v>37</v>
      </c>
      <c r="P19" s="203">
        <v>29</v>
      </c>
      <c r="Q19" s="203">
        <v>34</v>
      </c>
      <c r="R19" s="203">
        <v>17</v>
      </c>
      <c r="S19" s="203">
        <v>36</v>
      </c>
      <c r="T19" s="423">
        <v>38</v>
      </c>
    </row>
    <row r="20" spans="3:20" ht="15" x14ac:dyDescent="0.2">
      <c r="C20" s="20"/>
      <c r="D20" s="128"/>
      <c r="E20" s="161" t="s">
        <v>303</v>
      </c>
      <c r="F20" s="161"/>
      <c r="G20" s="161"/>
      <c r="H20" s="161"/>
      <c r="I20" s="129"/>
      <c r="J20" s="557">
        <v>3246</v>
      </c>
      <c r="K20" s="557">
        <v>3279</v>
      </c>
      <c r="L20" s="557">
        <v>3286</v>
      </c>
      <c r="M20" s="557">
        <v>3330</v>
      </c>
      <c r="N20" s="557">
        <v>3174</v>
      </c>
      <c r="O20" s="557">
        <v>3272</v>
      </c>
      <c r="P20" s="556">
        <v>3506</v>
      </c>
      <c r="Q20" s="556">
        <v>3600</v>
      </c>
      <c r="R20" s="556">
        <v>1299</v>
      </c>
      <c r="S20" s="556">
        <v>4145</v>
      </c>
      <c r="T20" s="558">
        <v>3109</v>
      </c>
    </row>
    <row r="21" spans="3:20" x14ac:dyDescent="0.2">
      <c r="C21" s="20"/>
      <c r="D21" s="160"/>
      <c r="E21" s="804" t="s">
        <v>110</v>
      </c>
      <c r="F21" s="35" t="s">
        <v>15</v>
      </c>
      <c r="G21" s="35"/>
      <c r="H21" s="70"/>
      <c r="I21" s="36"/>
      <c r="J21" s="225">
        <v>1097</v>
      </c>
      <c r="K21" s="225">
        <v>1069</v>
      </c>
      <c r="L21" s="225">
        <v>1090</v>
      </c>
      <c r="M21" s="225">
        <v>1084</v>
      </c>
      <c r="N21" s="225">
        <v>1069</v>
      </c>
      <c r="O21" s="225">
        <v>1150</v>
      </c>
      <c r="P21" s="201">
        <v>1244</v>
      </c>
      <c r="Q21" s="201">
        <v>1278</v>
      </c>
      <c r="R21" s="201">
        <v>378</v>
      </c>
      <c r="S21" s="201">
        <v>1216</v>
      </c>
      <c r="T21" s="420">
        <v>958</v>
      </c>
    </row>
    <row r="22" spans="3:20" x14ac:dyDescent="0.2">
      <c r="C22" s="20"/>
      <c r="D22" s="160"/>
      <c r="E22" s="804"/>
      <c r="F22" s="35" t="s">
        <v>16</v>
      </c>
      <c r="G22" s="35"/>
      <c r="H22" s="70"/>
      <c r="I22" s="36"/>
      <c r="J22" s="236">
        <v>953</v>
      </c>
      <c r="K22" s="236">
        <v>972</v>
      </c>
      <c r="L22" s="236">
        <v>966</v>
      </c>
      <c r="M22" s="236">
        <v>969</v>
      </c>
      <c r="N22" s="236">
        <v>976</v>
      </c>
      <c r="O22" s="236">
        <v>981</v>
      </c>
      <c r="P22" s="202">
        <v>1062</v>
      </c>
      <c r="Q22" s="202">
        <v>1049</v>
      </c>
      <c r="R22" s="202">
        <v>336</v>
      </c>
      <c r="S22" s="202">
        <v>1445</v>
      </c>
      <c r="T22" s="421">
        <v>953</v>
      </c>
    </row>
    <row r="23" spans="3:20" x14ac:dyDescent="0.2">
      <c r="C23" s="20"/>
      <c r="D23" s="160"/>
      <c r="E23" s="804"/>
      <c r="F23" s="35" t="s">
        <v>17</v>
      </c>
      <c r="G23" s="35"/>
      <c r="H23" s="70"/>
      <c r="I23" s="36"/>
      <c r="J23" s="236">
        <v>1009</v>
      </c>
      <c r="K23" s="236">
        <v>1037</v>
      </c>
      <c r="L23" s="236">
        <v>1002</v>
      </c>
      <c r="M23" s="236">
        <v>977</v>
      </c>
      <c r="N23" s="236">
        <v>853</v>
      </c>
      <c r="O23" s="236">
        <v>894</v>
      </c>
      <c r="P23" s="202">
        <v>962</v>
      </c>
      <c r="Q23" s="202">
        <v>1029</v>
      </c>
      <c r="R23" s="202">
        <v>341</v>
      </c>
      <c r="S23" s="202">
        <v>1217</v>
      </c>
      <c r="T23" s="421">
        <v>862</v>
      </c>
    </row>
    <row r="24" spans="3:20" ht="13.5" thickBot="1" x14ac:dyDescent="0.25">
      <c r="C24" s="20"/>
      <c r="D24" s="162"/>
      <c r="E24" s="805"/>
      <c r="F24" s="103" t="s">
        <v>141</v>
      </c>
      <c r="G24" s="103"/>
      <c r="H24" s="104"/>
      <c r="I24" s="105"/>
      <c r="J24" s="560">
        <v>187</v>
      </c>
      <c r="K24" s="560">
        <v>201</v>
      </c>
      <c r="L24" s="560">
        <v>228</v>
      </c>
      <c r="M24" s="560">
        <v>300</v>
      </c>
      <c r="N24" s="560">
        <v>276</v>
      </c>
      <c r="O24" s="560">
        <v>247</v>
      </c>
      <c r="P24" s="559">
        <v>238</v>
      </c>
      <c r="Q24" s="559">
        <v>244</v>
      </c>
      <c r="R24" s="559">
        <v>244</v>
      </c>
      <c r="S24" s="559">
        <v>267</v>
      </c>
      <c r="T24" s="561">
        <v>336</v>
      </c>
    </row>
    <row r="25" spans="3:20" ht="14.25" thickTop="1" thickBot="1" x14ac:dyDescent="0.25">
      <c r="C25" s="20"/>
      <c r="D25" s="155"/>
      <c r="E25" s="156" t="s">
        <v>18</v>
      </c>
      <c r="F25" s="156"/>
      <c r="G25" s="156"/>
      <c r="H25" s="157"/>
      <c r="I25" s="158"/>
      <c r="J25" s="553">
        <v>2390</v>
      </c>
      <c r="K25" s="553">
        <v>2493</v>
      </c>
      <c r="L25" s="553">
        <v>2486</v>
      </c>
      <c r="M25" s="553">
        <v>2653</v>
      </c>
      <c r="N25" s="553">
        <v>2467</v>
      </c>
      <c r="O25" s="553">
        <v>2576</v>
      </c>
      <c r="P25" s="552">
        <v>2705</v>
      </c>
      <c r="Q25" s="552">
        <v>2898</v>
      </c>
      <c r="R25" s="552">
        <v>1403</v>
      </c>
      <c r="S25" s="552">
        <v>3532</v>
      </c>
      <c r="T25" s="554">
        <v>2936</v>
      </c>
    </row>
    <row r="26" spans="3:20" ht="15" x14ac:dyDescent="0.2">
      <c r="C26" s="20"/>
      <c r="D26" s="77"/>
      <c r="E26" s="78" t="s">
        <v>304</v>
      </c>
      <c r="F26" s="78"/>
      <c r="G26" s="78"/>
      <c r="H26" s="79"/>
      <c r="I26" s="80"/>
      <c r="J26" s="235">
        <v>1105</v>
      </c>
      <c r="K26" s="235">
        <v>1205</v>
      </c>
      <c r="L26" s="235">
        <v>1188</v>
      </c>
      <c r="M26" s="235">
        <v>1282</v>
      </c>
      <c r="N26" s="235">
        <v>1208</v>
      </c>
      <c r="O26" s="235">
        <v>1292</v>
      </c>
      <c r="P26" s="199">
        <v>1311</v>
      </c>
      <c r="Q26" s="199">
        <v>1397</v>
      </c>
      <c r="R26" s="199">
        <v>844</v>
      </c>
      <c r="S26" s="199">
        <v>1824</v>
      </c>
      <c r="T26" s="418">
        <v>1555</v>
      </c>
    </row>
    <row r="27" spans="3:20" x14ac:dyDescent="0.2">
      <c r="C27" s="20"/>
      <c r="D27" s="159"/>
      <c r="E27" s="806" t="s">
        <v>110</v>
      </c>
      <c r="F27" s="148" t="s">
        <v>10</v>
      </c>
      <c r="G27" s="148"/>
      <c r="H27" s="89"/>
      <c r="I27" s="90"/>
      <c r="J27" s="225">
        <v>461</v>
      </c>
      <c r="K27" s="225">
        <v>490</v>
      </c>
      <c r="L27" s="225">
        <v>496</v>
      </c>
      <c r="M27" s="225">
        <v>549</v>
      </c>
      <c r="N27" s="225">
        <v>503</v>
      </c>
      <c r="O27" s="225">
        <v>521</v>
      </c>
      <c r="P27" s="201">
        <v>480</v>
      </c>
      <c r="Q27" s="201">
        <v>505</v>
      </c>
      <c r="R27" s="201">
        <v>350</v>
      </c>
      <c r="S27" s="201">
        <v>580</v>
      </c>
      <c r="T27" s="420">
        <v>619</v>
      </c>
    </row>
    <row r="28" spans="3:20" x14ac:dyDescent="0.2">
      <c r="C28" s="20"/>
      <c r="D28" s="160"/>
      <c r="E28" s="804"/>
      <c r="F28" s="35" t="s">
        <v>11</v>
      </c>
      <c r="G28" s="35"/>
      <c r="H28" s="70"/>
      <c r="I28" s="36"/>
      <c r="J28" s="236">
        <v>208</v>
      </c>
      <c r="K28" s="236">
        <v>207</v>
      </c>
      <c r="L28" s="236">
        <v>214</v>
      </c>
      <c r="M28" s="236">
        <v>237</v>
      </c>
      <c r="N28" s="236">
        <v>212</v>
      </c>
      <c r="O28" s="236">
        <v>223</v>
      </c>
      <c r="P28" s="202">
        <v>249</v>
      </c>
      <c r="Q28" s="202">
        <v>265</v>
      </c>
      <c r="R28" s="202">
        <v>185</v>
      </c>
      <c r="S28" s="202">
        <v>393</v>
      </c>
      <c r="T28" s="421">
        <v>250</v>
      </c>
    </row>
    <row r="29" spans="3:20" x14ac:dyDescent="0.2">
      <c r="C29" s="20"/>
      <c r="D29" s="160"/>
      <c r="E29" s="804"/>
      <c r="F29" s="35" t="s">
        <v>12</v>
      </c>
      <c r="G29" s="35"/>
      <c r="H29" s="70"/>
      <c r="I29" s="36"/>
      <c r="J29" s="236">
        <v>156</v>
      </c>
      <c r="K29" s="236">
        <v>182</v>
      </c>
      <c r="L29" s="236">
        <v>144</v>
      </c>
      <c r="M29" s="236">
        <v>163</v>
      </c>
      <c r="N29" s="236">
        <v>171</v>
      </c>
      <c r="O29" s="236">
        <v>176</v>
      </c>
      <c r="P29" s="202">
        <v>187</v>
      </c>
      <c r="Q29" s="202">
        <v>198</v>
      </c>
      <c r="R29" s="202">
        <v>107</v>
      </c>
      <c r="S29" s="202">
        <v>303</v>
      </c>
      <c r="T29" s="421">
        <v>222</v>
      </c>
    </row>
    <row r="30" spans="3:20" x14ac:dyDescent="0.2">
      <c r="C30" s="20"/>
      <c r="D30" s="160"/>
      <c r="E30" s="804"/>
      <c r="F30" s="35" t="s">
        <v>13</v>
      </c>
      <c r="G30" s="35"/>
      <c r="H30" s="70"/>
      <c r="I30" s="36"/>
      <c r="J30" s="236">
        <v>131</v>
      </c>
      <c r="K30" s="236">
        <v>145</v>
      </c>
      <c r="L30" s="236">
        <v>148</v>
      </c>
      <c r="M30" s="236">
        <v>167</v>
      </c>
      <c r="N30" s="236">
        <v>148</v>
      </c>
      <c r="O30" s="236">
        <v>172</v>
      </c>
      <c r="P30" s="202">
        <v>196</v>
      </c>
      <c r="Q30" s="202">
        <v>208</v>
      </c>
      <c r="R30" s="202">
        <v>91</v>
      </c>
      <c r="S30" s="202">
        <v>260</v>
      </c>
      <c r="T30" s="421">
        <v>226</v>
      </c>
    </row>
    <row r="31" spans="3:20" x14ac:dyDescent="0.2">
      <c r="C31" s="20"/>
      <c r="D31" s="160"/>
      <c r="E31" s="804"/>
      <c r="F31" s="189" t="s">
        <v>14</v>
      </c>
      <c r="G31" s="189"/>
      <c r="H31" s="101"/>
      <c r="I31" s="102"/>
      <c r="J31" s="295">
        <v>140</v>
      </c>
      <c r="K31" s="295">
        <v>170</v>
      </c>
      <c r="L31" s="295">
        <v>172</v>
      </c>
      <c r="M31" s="295">
        <v>154</v>
      </c>
      <c r="N31" s="295">
        <v>162</v>
      </c>
      <c r="O31" s="295">
        <v>183</v>
      </c>
      <c r="P31" s="294">
        <v>187</v>
      </c>
      <c r="Q31" s="294">
        <v>207</v>
      </c>
      <c r="R31" s="294">
        <v>104</v>
      </c>
      <c r="S31" s="294">
        <v>275</v>
      </c>
      <c r="T31" s="422">
        <v>225</v>
      </c>
    </row>
    <row r="32" spans="3:20" x14ac:dyDescent="0.2">
      <c r="C32" s="20"/>
      <c r="D32" s="555"/>
      <c r="E32" s="807"/>
      <c r="F32" s="71" t="s">
        <v>360</v>
      </c>
      <c r="G32" s="71"/>
      <c r="H32" s="72"/>
      <c r="I32" s="73"/>
      <c r="J32" s="224">
        <v>9</v>
      </c>
      <c r="K32" s="224">
        <v>11</v>
      </c>
      <c r="L32" s="224">
        <v>14</v>
      </c>
      <c r="M32" s="224">
        <v>12</v>
      </c>
      <c r="N32" s="224">
        <v>12</v>
      </c>
      <c r="O32" s="224">
        <v>17</v>
      </c>
      <c r="P32" s="203">
        <v>12</v>
      </c>
      <c r="Q32" s="203">
        <v>14</v>
      </c>
      <c r="R32" s="203">
        <v>7</v>
      </c>
      <c r="S32" s="203">
        <v>13</v>
      </c>
      <c r="T32" s="423">
        <v>13</v>
      </c>
    </row>
    <row r="33" spans="3:20" ht="15" x14ac:dyDescent="0.2">
      <c r="C33" s="20"/>
      <c r="D33" s="128"/>
      <c r="E33" s="161" t="s">
        <v>305</v>
      </c>
      <c r="F33" s="161"/>
      <c r="G33" s="161"/>
      <c r="H33" s="161"/>
      <c r="I33" s="129"/>
      <c r="J33" s="557">
        <v>1285</v>
      </c>
      <c r="K33" s="557">
        <v>1288</v>
      </c>
      <c r="L33" s="557">
        <v>1298</v>
      </c>
      <c r="M33" s="557">
        <v>1371</v>
      </c>
      <c r="N33" s="557">
        <v>1259</v>
      </c>
      <c r="O33" s="557">
        <v>1284</v>
      </c>
      <c r="P33" s="556">
        <v>1394</v>
      </c>
      <c r="Q33" s="556">
        <v>1501</v>
      </c>
      <c r="R33" s="556">
        <v>559</v>
      </c>
      <c r="S33" s="556">
        <v>1708</v>
      </c>
      <c r="T33" s="558">
        <v>1381</v>
      </c>
    </row>
    <row r="34" spans="3:20" x14ac:dyDescent="0.2">
      <c r="C34" s="20"/>
      <c r="D34" s="160"/>
      <c r="E34" s="804" t="s">
        <v>110</v>
      </c>
      <c r="F34" s="35" t="s">
        <v>15</v>
      </c>
      <c r="G34" s="35"/>
      <c r="H34" s="70"/>
      <c r="I34" s="36"/>
      <c r="J34" s="225">
        <v>402</v>
      </c>
      <c r="K34" s="225">
        <v>415</v>
      </c>
      <c r="L34" s="225">
        <v>429</v>
      </c>
      <c r="M34" s="225">
        <v>447</v>
      </c>
      <c r="N34" s="225">
        <v>430</v>
      </c>
      <c r="O34" s="225">
        <v>469</v>
      </c>
      <c r="P34" s="201">
        <v>473</v>
      </c>
      <c r="Q34" s="201">
        <v>539</v>
      </c>
      <c r="R34" s="201">
        <v>162</v>
      </c>
      <c r="S34" s="201">
        <v>497</v>
      </c>
      <c r="T34" s="420">
        <v>415</v>
      </c>
    </row>
    <row r="35" spans="3:20" x14ac:dyDescent="0.2">
      <c r="C35" s="20"/>
      <c r="D35" s="160"/>
      <c r="E35" s="804"/>
      <c r="F35" s="35" t="s">
        <v>16</v>
      </c>
      <c r="G35" s="35"/>
      <c r="H35" s="70"/>
      <c r="I35" s="36"/>
      <c r="J35" s="236">
        <v>378</v>
      </c>
      <c r="K35" s="236">
        <v>356</v>
      </c>
      <c r="L35" s="236">
        <v>355</v>
      </c>
      <c r="M35" s="236">
        <v>404</v>
      </c>
      <c r="N35" s="236">
        <v>358</v>
      </c>
      <c r="O35" s="236">
        <v>369</v>
      </c>
      <c r="P35" s="202">
        <v>430</v>
      </c>
      <c r="Q35" s="202">
        <v>418</v>
      </c>
      <c r="R35" s="202">
        <v>138</v>
      </c>
      <c r="S35" s="202">
        <v>618</v>
      </c>
      <c r="T35" s="421">
        <v>432</v>
      </c>
    </row>
    <row r="36" spans="3:20" x14ac:dyDescent="0.2">
      <c r="C36" s="20"/>
      <c r="D36" s="160"/>
      <c r="E36" s="804"/>
      <c r="F36" s="35" t="s">
        <v>17</v>
      </c>
      <c r="G36" s="35"/>
      <c r="H36" s="70"/>
      <c r="I36" s="36"/>
      <c r="J36" s="236">
        <v>408</v>
      </c>
      <c r="K36" s="236">
        <v>426</v>
      </c>
      <c r="L36" s="236">
        <v>416</v>
      </c>
      <c r="M36" s="236">
        <v>389</v>
      </c>
      <c r="N36" s="236">
        <v>357</v>
      </c>
      <c r="O36" s="236">
        <v>351</v>
      </c>
      <c r="P36" s="202">
        <v>378</v>
      </c>
      <c r="Q36" s="202">
        <v>434</v>
      </c>
      <c r="R36" s="202">
        <v>144</v>
      </c>
      <c r="S36" s="202">
        <v>488</v>
      </c>
      <c r="T36" s="421">
        <v>369</v>
      </c>
    </row>
    <row r="37" spans="3:20" ht="13.5" thickBot="1" x14ac:dyDescent="0.25">
      <c r="C37" s="20"/>
      <c r="D37" s="162"/>
      <c r="E37" s="805"/>
      <c r="F37" s="103" t="s">
        <v>141</v>
      </c>
      <c r="G37" s="103"/>
      <c r="H37" s="104"/>
      <c r="I37" s="105"/>
      <c r="J37" s="226">
        <v>97</v>
      </c>
      <c r="K37" s="226">
        <v>91</v>
      </c>
      <c r="L37" s="226">
        <v>98</v>
      </c>
      <c r="M37" s="226">
        <v>131</v>
      </c>
      <c r="N37" s="226">
        <v>114</v>
      </c>
      <c r="O37" s="226">
        <v>95</v>
      </c>
      <c r="P37" s="210">
        <v>113</v>
      </c>
      <c r="Q37" s="210">
        <v>110</v>
      </c>
      <c r="R37" s="210">
        <v>115</v>
      </c>
      <c r="S37" s="210">
        <v>105</v>
      </c>
      <c r="T37" s="562">
        <v>165</v>
      </c>
    </row>
    <row r="38" spans="3:20" ht="13.5" x14ac:dyDescent="0.25">
      <c r="D38" s="66" t="s">
        <v>30</v>
      </c>
      <c r="E38" s="67"/>
      <c r="F38" s="67"/>
      <c r="G38" s="67"/>
      <c r="H38" s="67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100" t="s">
        <v>253</v>
      </c>
    </row>
    <row r="39" spans="3:20" x14ac:dyDescent="0.2">
      <c r="D39" s="56" t="s">
        <v>92</v>
      </c>
      <c r="E39" s="191" t="s">
        <v>142</v>
      </c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</row>
    <row r="40" spans="3:20" x14ac:dyDescent="0.2">
      <c r="D40" s="56" t="s">
        <v>107</v>
      </c>
      <c r="E40" s="788" t="s">
        <v>144</v>
      </c>
      <c r="F40" s="788"/>
      <c r="G40" s="788"/>
      <c r="H40" s="788"/>
      <c r="I40" s="788"/>
      <c r="J40" s="788"/>
      <c r="K40" s="788"/>
      <c r="L40" s="788"/>
      <c r="M40" s="788"/>
      <c r="N40" s="788"/>
      <c r="O40" s="788"/>
      <c r="P40" s="788"/>
      <c r="Q40" s="788"/>
      <c r="R40" s="788"/>
      <c r="S40" s="788"/>
      <c r="T40" s="788"/>
    </row>
  </sheetData>
  <mergeCells count="17">
    <mergeCell ref="R7:R10"/>
    <mergeCell ref="K7:K10"/>
    <mergeCell ref="M7:M10"/>
    <mergeCell ref="Q7:Q10"/>
    <mergeCell ref="L7:L10"/>
    <mergeCell ref="N7:N10"/>
    <mergeCell ref="P7:P10"/>
    <mergeCell ref="O7:O10"/>
    <mergeCell ref="E40:T40"/>
    <mergeCell ref="T7:T10"/>
    <mergeCell ref="E34:E37"/>
    <mergeCell ref="D7:I11"/>
    <mergeCell ref="E14:E19"/>
    <mergeCell ref="E21:E24"/>
    <mergeCell ref="E27:E32"/>
    <mergeCell ref="J7:J10"/>
    <mergeCell ref="S7:S10"/>
  </mergeCells>
  <phoneticPr fontId="0" type="noConversion"/>
  <conditionalFormatting sqref="D6">
    <cfRule type="cellIs" dxfId="16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C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8" hidden="1" customWidth="1"/>
    <col min="3" max="3" width="1.7109375" style="58" customWidth="1"/>
    <col min="4" max="4" width="1.140625" style="58" customWidth="1"/>
    <col min="5" max="6" width="2.140625" style="58" customWidth="1"/>
    <col min="7" max="7" width="14.7109375" style="58" customWidth="1"/>
    <col min="8" max="8" width="32.7109375" style="58" customWidth="1"/>
    <col min="9" max="9" width="1.140625" style="58" customWidth="1"/>
    <col min="10" max="20" width="8.140625" style="58" customWidth="1"/>
    <col min="21" max="16384" width="9.140625" style="58"/>
  </cols>
  <sheetData>
    <row r="1" spans="3:20" hidden="1" x14ac:dyDescent="0.2"/>
    <row r="2" spans="3:20" hidden="1" x14ac:dyDescent="0.2"/>
    <row r="3" spans="3:20" ht="8.25" customHeight="1" x14ac:dyDescent="0.2">
      <c r="C3" s="57"/>
    </row>
    <row r="4" spans="3:20" s="59" customFormat="1" ht="15.75" x14ac:dyDescent="0.2">
      <c r="D4" s="15" t="s">
        <v>19</v>
      </c>
      <c r="E4" s="60"/>
      <c r="F4" s="60"/>
      <c r="G4" s="60"/>
      <c r="H4" s="15" t="s">
        <v>131</v>
      </c>
      <c r="I4" s="15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3:20" s="59" customFormat="1" ht="15.75" x14ac:dyDescent="0.2">
      <c r="D5" s="87" t="s">
        <v>368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3:20" s="62" customFormat="1" ht="21" customHeight="1" thickBot="1" x14ac:dyDescent="0.25">
      <c r="D6" s="16"/>
      <c r="E6" s="63"/>
      <c r="F6" s="63"/>
      <c r="G6" s="63"/>
      <c r="H6" s="63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17"/>
    </row>
    <row r="7" spans="3:20" ht="6" customHeight="1" x14ac:dyDescent="0.2">
      <c r="C7" s="20"/>
      <c r="D7" s="744"/>
      <c r="E7" s="745"/>
      <c r="F7" s="745"/>
      <c r="G7" s="745"/>
      <c r="H7" s="745"/>
      <c r="I7" s="746"/>
      <c r="J7" s="732" t="s">
        <v>255</v>
      </c>
      <c r="K7" s="732" t="s">
        <v>257</v>
      </c>
      <c r="L7" s="732" t="s">
        <v>265</v>
      </c>
      <c r="M7" s="732" t="s">
        <v>292</v>
      </c>
      <c r="N7" s="732" t="s">
        <v>307</v>
      </c>
      <c r="O7" s="732" t="s">
        <v>311</v>
      </c>
      <c r="P7" s="732" t="s">
        <v>332</v>
      </c>
      <c r="Q7" s="732" t="s">
        <v>336</v>
      </c>
      <c r="R7" s="732" t="s">
        <v>342</v>
      </c>
      <c r="S7" s="732" t="s">
        <v>359</v>
      </c>
      <c r="T7" s="734" t="s">
        <v>367</v>
      </c>
    </row>
    <row r="8" spans="3:20" ht="6" customHeight="1" x14ac:dyDescent="0.2">
      <c r="C8" s="20"/>
      <c r="D8" s="747"/>
      <c r="E8" s="748"/>
      <c r="F8" s="748"/>
      <c r="G8" s="748"/>
      <c r="H8" s="748"/>
      <c r="I8" s="749"/>
      <c r="J8" s="733"/>
      <c r="K8" s="733"/>
      <c r="L8" s="733"/>
      <c r="M8" s="733"/>
      <c r="N8" s="733"/>
      <c r="O8" s="733"/>
      <c r="P8" s="733"/>
      <c r="Q8" s="733"/>
      <c r="R8" s="733"/>
      <c r="S8" s="733"/>
      <c r="T8" s="735"/>
    </row>
    <row r="9" spans="3:20" ht="6" customHeight="1" x14ac:dyDescent="0.2">
      <c r="C9" s="20"/>
      <c r="D9" s="747"/>
      <c r="E9" s="748"/>
      <c r="F9" s="748"/>
      <c r="G9" s="748"/>
      <c r="H9" s="748"/>
      <c r="I9" s="749"/>
      <c r="J9" s="733"/>
      <c r="K9" s="733"/>
      <c r="L9" s="733"/>
      <c r="M9" s="733"/>
      <c r="N9" s="733"/>
      <c r="O9" s="733"/>
      <c r="P9" s="733"/>
      <c r="Q9" s="733"/>
      <c r="R9" s="733"/>
      <c r="S9" s="733"/>
      <c r="T9" s="735"/>
    </row>
    <row r="10" spans="3:20" ht="6" customHeight="1" x14ac:dyDescent="0.2">
      <c r="C10" s="20"/>
      <c r="D10" s="747"/>
      <c r="E10" s="748"/>
      <c r="F10" s="748"/>
      <c r="G10" s="748"/>
      <c r="H10" s="748"/>
      <c r="I10" s="749"/>
      <c r="J10" s="733"/>
      <c r="K10" s="733"/>
      <c r="L10" s="733"/>
      <c r="M10" s="733"/>
      <c r="N10" s="733"/>
      <c r="O10" s="733"/>
      <c r="P10" s="733"/>
      <c r="Q10" s="733"/>
      <c r="R10" s="733"/>
      <c r="S10" s="733"/>
      <c r="T10" s="735"/>
    </row>
    <row r="11" spans="3:20" ht="15" customHeight="1" thickBot="1" x14ac:dyDescent="0.25">
      <c r="C11" s="20"/>
      <c r="D11" s="750"/>
      <c r="E11" s="751"/>
      <c r="F11" s="751"/>
      <c r="G11" s="751"/>
      <c r="H11" s="751"/>
      <c r="I11" s="752"/>
      <c r="J11" s="461"/>
      <c r="K11" s="461"/>
      <c r="L11" s="461"/>
      <c r="M11" s="461"/>
      <c r="N11" s="461"/>
      <c r="O11" s="461"/>
      <c r="P11" s="460"/>
      <c r="Q11" s="460"/>
      <c r="R11" s="460"/>
      <c r="S11" s="460"/>
      <c r="T11" s="462"/>
    </row>
    <row r="12" spans="3:20" ht="13.5" thickTop="1" x14ac:dyDescent="0.2">
      <c r="C12" s="20"/>
      <c r="D12" s="21"/>
      <c r="E12" s="22" t="s">
        <v>157</v>
      </c>
      <c r="F12" s="22"/>
      <c r="G12" s="22"/>
      <c r="H12" s="23"/>
      <c r="I12" s="24"/>
      <c r="J12" s="397">
        <v>848755</v>
      </c>
      <c r="K12" s="397">
        <v>868324</v>
      </c>
      <c r="L12" s="296">
        <v>894815</v>
      </c>
      <c r="M12" s="397">
        <v>921054</v>
      </c>
      <c r="N12" s="397">
        <v>947497</v>
      </c>
      <c r="O12" s="397">
        <v>967717</v>
      </c>
      <c r="P12" s="296">
        <v>982878</v>
      </c>
      <c r="Q12" s="296">
        <v>995257</v>
      </c>
      <c r="R12" s="296">
        <v>1004469</v>
      </c>
      <c r="S12" s="296">
        <v>1006455</v>
      </c>
      <c r="T12" s="430">
        <v>1049723</v>
      </c>
    </row>
    <row r="13" spans="3:20" x14ac:dyDescent="0.2">
      <c r="C13" s="20"/>
      <c r="D13" s="26"/>
      <c r="E13" s="740" t="s">
        <v>110</v>
      </c>
      <c r="F13" s="38" t="s">
        <v>128</v>
      </c>
      <c r="G13" s="39"/>
      <c r="H13" s="68"/>
      <c r="I13" s="40"/>
      <c r="J13" s="238">
        <v>807950</v>
      </c>
      <c r="K13" s="238">
        <v>827654</v>
      </c>
      <c r="L13" s="200">
        <v>854137</v>
      </c>
      <c r="M13" s="238">
        <v>880251</v>
      </c>
      <c r="N13" s="238">
        <v>906188</v>
      </c>
      <c r="O13" s="238">
        <v>926108</v>
      </c>
      <c r="P13" s="200">
        <v>940928</v>
      </c>
      <c r="Q13" s="200">
        <v>952946</v>
      </c>
      <c r="R13" s="200">
        <v>962348</v>
      </c>
      <c r="S13" s="200">
        <v>964571</v>
      </c>
      <c r="T13" s="419">
        <v>1007778</v>
      </c>
    </row>
    <row r="14" spans="3:20" x14ac:dyDescent="0.2">
      <c r="C14" s="20"/>
      <c r="D14" s="33"/>
      <c r="E14" s="741"/>
      <c r="F14" s="742" t="s">
        <v>96</v>
      </c>
      <c r="G14" s="88" t="s">
        <v>293</v>
      </c>
      <c r="H14" s="148"/>
      <c r="I14" s="90"/>
      <c r="J14" s="464">
        <v>488106</v>
      </c>
      <c r="K14" s="464">
        <v>505983</v>
      </c>
      <c r="L14" s="463">
        <v>529604</v>
      </c>
      <c r="M14" s="464">
        <v>551428</v>
      </c>
      <c r="N14" s="464">
        <v>568966</v>
      </c>
      <c r="O14" s="464">
        <v>575699</v>
      </c>
      <c r="P14" s="463">
        <v>573442</v>
      </c>
      <c r="Q14" s="463">
        <v>563346</v>
      </c>
      <c r="R14" s="463">
        <v>555089</v>
      </c>
      <c r="S14" s="463">
        <v>545711</v>
      </c>
      <c r="T14" s="465">
        <v>569927</v>
      </c>
    </row>
    <row r="15" spans="3:20" x14ac:dyDescent="0.2">
      <c r="C15" s="20"/>
      <c r="D15" s="33"/>
      <c r="E15" s="741"/>
      <c r="F15" s="743"/>
      <c r="G15" s="34" t="s">
        <v>294</v>
      </c>
      <c r="H15" s="35"/>
      <c r="I15" s="36"/>
      <c r="J15" s="236">
        <v>319844</v>
      </c>
      <c r="K15" s="236">
        <v>321671</v>
      </c>
      <c r="L15" s="202">
        <v>324533</v>
      </c>
      <c r="M15" s="236">
        <v>328823</v>
      </c>
      <c r="N15" s="236">
        <v>337222</v>
      </c>
      <c r="O15" s="236">
        <v>350409</v>
      </c>
      <c r="P15" s="202">
        <v>367486</v>
      </c>
      <c r="Q15" s="202">
        <v>389600</v>
      </c>
      <c r="R15" s="202">
        <v>407259</v>
      </c>
      <c r="S15" s="202">
        <v>418860</v>
      </c>
      <c r="T15" s="421">
        <v>437851</v>
      </c>
    </row>
    <row r="16" spans="3:20" ht="13.5" thickBot="1" x14ac:dyDescent="0.25">
      <c r="C16" s="20"/>
      <c r="D16" s="33"/>
      <c r="E16" s="741"/>
      <c r="F16" s="38" t="s">
        <v>129</v>
      </c>
      <c r="G16" s="39"/>
      <c r="H16" s="39"/>
      <c r="I16" s="40"/>
      <c r="J16" s="238">
        <v>40805</v>
      </c>
      <c r="K16" s="238">
        <v>40670</v>
      </c>
      <c r="L16" s="200">
        <v>40678</v>
      </c>
      <c r="M16" s="238">
        <v>40803</v>
      </c>
      <c r="N16" s="238">
        <v>41309</v>
      </c>
      <c r="O16" s="238">
        <v>41609</v>
      </c>
      <c r="P16" s="200">
        <v>41950</v>
      </c>
      <c r="Q16" s="200">
        <v>42311</v>
      </c>
      <c r="R16" s="200">
        <v>42121</v>
      </c>
      <c r="S16" s="200">
        <v>41884</v>
      </c>
      <c r="T16" s="419">
        <v>41945</v>
      </c>
    </row>
    <row r="17" spans="3:20" x14ac:dyDescent="0.2">
      <c r="C17" s="20"/>
      <c r="D17" s="48"/>
      <c r="E17" s="49" t="s">
        <v>130</v>
      </c>
      <c r="F17" s="49"/>
      <c r="G17" s="49"/>
      <c r="H17" s="50"/>
      <c r="I17" s="51"/>
      <c r="J17" s="223">
        <v>860211</v>
      </c>
      <c r="K17" s="223">
        <v>888233</v>
      </c>
      <c r="L17" s="214">
        <v>922461</v>
      </c>
      <c r="M17" s="223">
        <v>953677</v>
      </c>
      <c r="N17" s="223">
        <v>982626</v>
      </c>
      <c r="O17" s="223">
        <v>999745</v>
      </c>
      <c r="P17" s="214">
        <v>1016541</v>
      </c>
      <c r="Q17" s="214">
        <v>1029046</v>
      </c>
      <c r="R17" s="214">
        <v>1039407</v>
      </c>
      <c r="S17" s="214">
        <v>1021846</v>
      </c>
      <c r="T17" s="466">
        <v>1069323</v>
      </c>
    </row>
    <row r="18" spans="3:20" ht="13.5" thickBot="1" x14ac:dyDescent="0.25">
      <c r="C18" s="20"/>
      <c r="D18" s="52"/>
      <c r="E18" s="53" t="s">
        <v>132</v>
      </c>
      <c r="F18" s="53"/>
      <c r="G18" s="53"/>
      <c r="H18" s="53"/>
      <c r="I18" s="54"/>
      <c r="J18" s="468">
        <v>0.98668233724051424</v>
      </c>
      <c r="K18" s="468">
        <v>0.97758583614884831</v>
      </c>
      <c r="L18" s="467">
        <v>0.97003016929713015</v>
      </c>
      <c r="M18" s="468">
        <v>0.96579240141054046</v>
      </c>
      <c r="N18" s="468">
        <v>0.96424987736941625</v>
      </c>
      <c r="O18" s="468">
        <v>0.96796383077684811</v>
      </c>
      <c r="P18" s="467">
        <v>0.96688475919810413</v>
      </c>
      <c r="Q18" s="467">
        <v>0.96716473316061669</v>
      </c>
      <c r="R18" s="467">
        <v>0.96638660313043878</v>
      </c>
      <c r="S18" s="467">
        <v>0.9849380435016627</v>
      </c>
      <c r="T18" s="469">
        <v>0.98167064581983177</v>
      </c>
    </row>
    <row r="19" spans="3:20" ht="13.5" x14ac:dyDescent="0.25">
      <c r="D19" s="66"/>
      <c r="E19" s="67"/>
      <c r="F19" s="67"/>
      <c r="G19" s="67"/>
      <c r="H19" s="67"/>
      <c r="I19" s="66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 t="s">
        <v>252</v>
      </c>
    </row>
    <row r="20" spans="3:20" x14ac:dyDescent="0.2"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</row>
    <row r="21" spans="3:20" x14ac:dyDescent="0.2">
      <c r="J21" s="215"/>
      <c r="K21" s="215"/>
      <c r="L21" s="215"/>
      <c r="M21" s="215"/>
      <c r="N21" s="215"/>
      <c r="O21" s="215"/>
      <c r="P21" s="215"/>
      <c r="Q21" s="215"/>
      <c r="R21" s="215"/>
      <c r="S21" s="215"/>
    </row>
    <row r="24" spans="3:20" x14ac:dyDescent="0.2">
      <c r="H24" s="587"/>
    </row>
    <row r="25" spans="3:20" x14ac:dyDescent="0.2">
      <c r="H25" s="587"/>
      <c r="J25" s="588"/>
      <c r="K25" s="588"/>
      <c r="L25" s="588"/>
      <c r="M25" s="588"/>
      <c r="N25" s="588"/>
      <c r="O25" s="588"/>
      <c r="P25" s="588"/>
      <c r="Q25" s="588"/>
      <c r="R25" s="588"/>
      <c r="S25" s="588"/>
      <c r="T25" s="588"/>
    </row>
    <row r="26" spans="3:20" x14ac:dyDescent="0.2">
      <c r="H26" s="587"/>
      <c r="J26" s="588"/>
      <c r="K26" s="588"/>
      <c r="L26" s="588"/>
      <c r="M26" s="588"/>
      <c r="N26" s="588"/>
      <c r="O26" s="588"/>
      <c r="P26" s="588"/>
      <c r="Q26" s="588"/>
      <c r="R26" s="588"/>
      <c r="S26" s="588"/>
      <c r="T26" s="588"/>
    </row>
    <row r="27" spans="3:20" x14ac:dyDescent="0.2">
      <c r="H27" s="587"/>
      <c r="J27" s="588"/>
      <c r="K27" s="588"/>
      <c r="L27" s="588"/>
      <c r="M27" s="588"/>
      <c r="N27" s="588"/>
      <c r="O27" s="588"/>
      <c r="P27" s="588"/>
      <c r="Q27" s="588"/>
      <c r="R27" s="588"/>
      <c r="S27" s="588"/>
      <c r="T27" s="588"/>
    </row>
    <row r="28" spans="3:20" x14ac:dyDescent="0.2">
      <c r="H28" s="587"/>
      <c r="J28" s="588"/>
      <c r="K28" s="588"/>
      <c r="L28" s="588"/>
      <c r="M28" s="588"/>
      <c r="N28" s="588"/>
      <c r="O28" s="588"/>
      <c r="P28" s="588"/>
      <c r="Q28" s="588"/>
      <c r="R28" s="588"/>
      <c r="S28" s="588"/>
      <c r="T28" s="588"/>
    </row>
    <row r="29" spans="3:20" x14ac:dyDescent="0.2">
      <c r="H29" s="587"/>
      <c r="J29" s="588"/>
      <c r="K29" s="588"/>
      <c r="L29" s="588"/>
      <c r="M29" s="588"/>
      <c r="N29" s="588"/>
      <c r="O29" s="588"/>
      <c r="P29" s="588"/>
      <c r="Q29" s="588"/>
      <c r="R29" s="588"/>
      <c r="S29" s="588"/>
      <c r="T29" s="588"/>
    </row>
    <row r="30" spans="3:20" x14ac:dyDescent="0.2">
      <c r="H30" s="587"/>
      <c r="J30" s="588"/>
      <c r="K30" s="588"/>
      <c r="L30" s="588"/>
      <c r="M30" s="588"/>
      <c r="N30" s="588"/>
      <c r="O30" s="588"/>
      <c r="P30" s="588"/>
      <c r="Q30" s="588"/>
      <c r="R30" s="588"/>
      <c r="S30" s="588"/>
      <c r="T30" s="588"/>
    </row>
    <row r="31" spans="3:20" x14ac:dyDescent="0.2">
      <c r="H31" s="587"/>
      <c r="J31" s="588"/>
      <c r="K31" s="588"/>
      <c r="L31" s="588"/>
      <c r="M31" s="588"/>
      <c r="N31" s="588"/>
      <c r="O31" s="588"/>
      <c r="P31" s="588"/>
      <c r="Q31" s="588"/>
      <c r="R31" s="588"/>
      <c r="S31" s="588"/>
      <c r="T31" s="588"/>
    </row>
    <row r="32" spans="3:20" x14ac:dyDescent="0.2">
      <c r="H32" s="587"/>
      <c r="J32" s="588"/>
      <c r="K32" s="588"/>
      <c r="L32" s="588"/>
      <c r="M32" s="588"/>
      <c r="N32" s="588"/>
      <c r="O32" s="588"/>
      <c r="P32" s="588"/>
      <c r="Q32" s="588"/>
      <c r="R32" s="588"/>
      <c r="S32" s="588"/>
      <c r="T32" s="588"/>
    </row>
    <row r="33" spans="8:20" x14ac:dyDescent="0.2">
      <c r="H33" s="587"/>
      <c r="J33" s="588"/>
      <c r="K33" s="588"/>
      <c r="L33" s="588"/>
      <c r="M33" s="588"/>
      <c r="N33" s="588"/>
      <c r="O33" s="588"/>
      <c r="P33" s="588"/>
      <c r="Q33" s="588"/>
      <c r="R33" s="588"/>
      <c r="S33" s="588"/>
      <c r="T33" s="588"/>
    </row>
    <row r="34" spans="8:20" x14ac:dyDescent="0.2">
      <c r="H34" s="587"/>
      <c r="J34" s="588"/>
      <c r="K34" s="588"/>
      <c r="L34" s="588"/>
      <c r="M34" s="588"/>
      <c r="N34" s="588"/>
      <c r="O34" s="588"/>
      <c r="P34" s="588"/>
      <c r="Q34" s="588"/>
      <c r="R34" s="588"/>
      <c r="S34" s="588"/>
      <c r="T34" s="588"/>
    </row>
    <row r="35" spans="8:20" x14ac:dyDescent="0.2">
      <c r="H35" s="587"/>
      <c r="J35" s="588"/>
      <c r="K35" s="588"/>
      <c r="L35" s="588"/>
      <c r="M35" s="588"/>
      <c r="N35" s="588"/>
      <c r="O35" s="588"/>
      <c r="P35" s="588"/>
      <c r="Q35" s="588"/>
      <c r="R35" s="588"/>
      <c r="S35" s="588"/>
      <c r="T35" s="588"/>
    </row>
    <row r="36" spans="8:20" x14ac:dyDescent="0.2">
      <c r="N36" s="586"/>
      <c r="O36" s="586"/>
      <c r="P36" s="586"/>
      <c r="Q36" s="586"/>
      <c r="R36" s="586"/>
      <c r="S36" s="586"/>
      <c r="T36" s="586"/>
    </row>
  </sheetData>
  <mergeCells count="14">
    <mergeCell ref="Q7:Q10"/>
    <mergeCell ref="P7:P10"/>
    <mergeCell ref="E13:E16"/>
    <mergeCell ref="F14:F15"/>
    <mergeCell ref="D7:I11"/>
    <mergeCell ref="S7:S10"/>
    <mergeCell ref="R7:R10"/>
    <mergeCell ref="T7:T10"/>
    <mergeCell ref="K7:K10"/>
    <mergeCell ref="J7:J10"/>
    <mergeCell ref="L7:L10"/>
    <mergeCell ref="N7:N10"/>
    <mergeCell ref="M7:M10"/>
    <mergeCell ref="O7:O10"/>
  </mergeCells>
  <phoneticPr fontId="0" type="noConversion"/>
  <conditionalFormatting sqref="D6">
    <cfRule type="cellIs" dxfId="52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5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7">
    <pageSetUpPr autoPageBreaks="0"/>
  </sheetPr>
  <dimension ref="B1:V8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8" hidden="1" customWidth="1"/>
    <col min="3" max="3" width="1.7109375" style="58" customWidth="1"/>
    <col min="4" max="4" width="1.140625" style="58" customWidth="1"/>
    <col min="5" max="6" width="2.140625" style="58" customWidth="1"/>
    <col min="7" max="7" width="10.7109375" style="58" customWidth="1"/>
    <col min="8" max="8" width="7.7109375" style="58" customWidth="1"/>
    <col min="9" max="9" width="1.140625" style="58" customWidth="1"/>
    <col min="10" max="20" width="7.140625" style="58" customWidth="1"/>
    <col min="21" max="22" width="9.140625" style="356"/>
    <col min="23" max="16384" width="9.140625" style="58"/>
  </cols>
  <sheetData>
    <row r="1" spans="2:22" hidden="1" x14ac:dyDescent="0.2"/>
    <row r="2" spans="2:22" hidden="1" x14ac:dyDescent="0.2"/>
    <row r="3" spans="2:22" ht="9" customHeight="1" x14ac:dyDescent="0.2">
      <c r="C3" s="57"/>
    </row>
    <row r="4" spans="2:22" s="59" customFormat="1" ht="15.75" x14ac:dyDescent="0.2">
      <c r="D4" s="15" t="s">
        <v>274</v>
      </c>
      <c r="E4" s="60"/>
      <c r="F4" s="60"/>
      <c r="G4" s="60"/>
      <c r="H4" s="15" t="s">
        <v>275</v>
      </c>
      <c r="I4" s="15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357"/>
      <c r="V4" s="357"/>
    </row>
    <row r="5" spans="2:22" s="59" customFormat="1" ht="15.75" x14ac:dyDescent="0.2">
      <c r="B5" s="198">
        <v>0</v>
      </c>
      <c r="D5" s="87" t="s">
        <v>373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357"/>
      <c r="V5" s="357"/>
    </row>
    <row r="6" spans="2:22" s="62" customFormat="1" ht="21" customHeight="1" thickBot="1" x14ac:dyDescent="0.25">
      <c r="D6" s="16"/>
      <c r="E6" s="63"/>
      <c r="F6" s="63"/>
      <c r="G6" s="63"/>
      <c r="H6" s="63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17"/>
      <c r="U6" s="358"/>
      <c r="V6" s="358"/>
    </row>
    <row r="7" spans="2:22" ht="6" customHeight="1" x14ac:dyDescent="0.2">
      <c r="C7" s="20"/>
      <c r="D7" s="744"/>
      <c r="E7" s="745"/>
      <c r="F7" s="745"/>
      <c r="G7" s="745"/>
      <c r="H7" s="745"/>
      <c r="I7" s="746"/>
      <c r="J7" s="761" t="s">
        <v>255</v>
      </c>
      <c r="K7" s="761" t="s">
        <v>257</v>
      </c>
      <c r="L7" s="761" t="s">
        <v>265</v>
      </c>
      <c r="M7" s="761" t="s">
        <v>292</v>
      </c>
      <c r="N7" s="761" t="s">
        <v>307</v>
      </c>
      <c r="O7" s="761" t="s">
        <v>311</v>
      </c>
      <c r="P7" s="732" t="s">
        <v>332</v>
      </c>
      <c r="Q7" s="732" t="s">
        <v>336</v>
      </c>
      <c r="R7" s="732" t="s">
        <v>342</v>
      </c>
      <c r="S7" s="732" t="s">
        <v>359</v>
      </c>
      <c r="T7" s="734" t="s">
        <v>367</v>
      </c>
    </row>
    <row r="8" spans="2:22" ht="6" customHeight="1" x14ac:dyDescent="0.2">
      <c r="C8" s="20"/>
      <c r="D8" s="747"/>
      <c r="E8" s="748"/>
      <c r="F8" s="748"/>
      <c r="G8" s="748"/>
      <c r="H8" s="748"/>
      <c r="I8" s="749"/>
      <c r="J8" s="762"/>
      <c r="K8" s="762"/>
      <c r="L8" s="762"/>
      <c r="M8" s="762"/>
      <c r="N8" s="762"/>
      <c r="O8" s="762"/>
      <c r="P8" s="733"/>
      <c r="Q8" s="733"/>
      <c r="R8" s="733"/>
      <c r="S8" s="733"/>
      <c r="T8" s="735"/>
    </row>
    <row r="9" spans="2:22" ht="6" customHeight="1" x14ac:dyDescent="0.2">
      <c r="C9" s="20"/>
      <c r="D9" s="747"/>
      <c r="E9" s="748"/>
      <c r="F9" s="748"/>
      <c r="G9" s="748"/>
      <c r="H9" s="748"/>
      <c r="I9" s="749"/>
      <c r="J9" s="762"/>
      <c r="K9" s="762"/>
      <c r="L9" s="762"/>
      <c r="M9" s="762"/>
      <c r="N9" s="762"/>
      <c r="O9" s="762"/>
      <c r="P9" s="733"/>
      <c r="Q9" s="733"/>
      <c r="R9" s="733"/>
      <c r="S9" s="733"/>
      <c r="T9" s="735"/>
    </row>
    <row r="10" spans="2:22" ht="6" customHeight="1" x14ac:dyDescent="0.2">
      <c r="C10" s="20"/>
      <c r="D10" s="747"/>
      <c r="E10" s="748"/>
      <c r="F10" s="748"/>
      <c r="G10" s="748"/>
      <c r="H10" s="748"/>
      <c r="I10" s="749"/>
      <c r="J10" s="762"/>
      <c r="K10" s="762"/>
      <c r="L10" s="762"/>
      <c r="M10" s="762"/>
      <c r="N10" s="762"/>
      <c r="O10" s="762"/>
      <c r="P10" s="733"/>
      <c r="Q10" s="733"/>
      <c r="R10" s="733"/>
      <c r="S10" s="733"/>
      <c r="T10" s="735"/>
    </row>
    <row r="11" spans="2:22" ht="15" customHeight="1" thickBot="1" x14ac:dyDescent="0.25">
      <c r="C11" s="20"/>
      <c r="D11" s="750"/>
      <c r="E11" s="751"/>
      <c r="F11" s="751"/>
      <c r="G11" s="751"/>
      <c r="H11" s="751"/>
      <c r="I11" s="752"/>
      <c r="J11" s="184"/>
      <c r="K11" s="303"/>
      <c r="L11" s="18"/>
      <c r="M11" s="182"/>
      <c r="N11" s="182"/>
      <c r="O11" s="182"/>
      <c r="P11" s="18"/>
      <c r="Q11" s="18"/>
      <c r="R11" s="18"/>
      <c r="S11" s="18"/>
      <c r="T11" s="401"/>
    </row>
    <row r="12" spans="2:22" ht="16.5" thickTop="1" thickBot="1" x14ac:dyDescent="0.25">
      <c r="C12" s="20"/>
      <c r="D12" s="93" t="s">
        <v>364</v>
      </c>
      <c r="E12" s="94"/>
      <c r="F12" s="94"/>
      <c r="G12" s="94"/>
      <c r="H12" s="94"/>
      <c r="I12" s="94"/>
      <c r="J12" s="220"/>
      <c r="K12" s="94"/>
      <c r="L12" s="309"/>
      <c r="M12" s="359"/>
      <c r="N12" s="359"/>
      <c r="O12" s="359"/>
      <c r="P12" s="309"/>
      <c r="Q12" s="309"/>
      <c r="R12" s="309"/>
      <c r="S12" s="309"/>
      <c r="T12" s="95"/>
    </row>
    <row r="13" spans="2:22" ht="13.5" thickTop="1" x14ac:dyDescent="0.2">
      <c r="C13" s="20"/>
      <c r="D13" s="21"/>
      <c r="E13" s="22" t="s">
        <v>267</v>
      </c>
      <c r="F13" s="22"/>
      <c r="G13" s="22"/>
      <c r="H13" s="23"/>
      <c r="I13" s="24"/>
      <c r="J13" s="677">
        <v>130870</v>
      </c>
      <c r="K13" s="678">
        <v>138178</v>
      </c>
      <c r="L13" s="679">
        <v>148296</v>
      </c>
      <c r="M13" s="680">
        <v>150100</v>
      </c>
      <c r="N13" s="680">
        <v>152335</v>
      </c>
      <c r="O13" s="680">
        <v>148109</v>
      </c>
      <c r="P13" s="680">
        <v>145105</v>
      </c>
      <c r="Q13" s="679">
        <v>145875</v>
      </c>
      <c r="R13" s="679">
        <v>147770</v>
      </c>
      <c r="S13" s="679">
        <v>150826</v>
      </c>
      <c r="T13" s="681">
        <v>157285</v>
      </c>
    </row>
    <row r="14" spans="2:22" x14ac:dyDescent="0.2">
      <c r="C14" s="20"/>
      <c r="D14" s="26"/>
      <c r="E14" s="810" t="s">
        <v>96</v>
      </c>
      <c r="F14" s="38" t="s">
        <v>268</v>
      </c>
      <c r="G14" s="39"/>
      <c r="H14" s="68"/>
      <c r="I14" s="40"/>
      <c r="J14" s="682">
        <v>108272</v>
      </c>
      <c r="K14" s="683">
        <v>116433</v>
      </c>
      <c r="L14" s="684">
        <v>125341</v>
      </c>
      <c r="M14" s="685">
        <v>125744</v>
      </c>
      <c r="N14" s="685">
        <v>126728</v>
      </c>
      <c r="O14" s="685">
        <v>122449</v>
      </c>
      <c r="P14" s="685">
        <v>118703</v>
      </c>
      <c r="Q14" s="684">
        <v>119484</v>
      </c>
      <c r="R14" s="684">
        <v>120000</v>
      </c>
      <c r="S14" s="684">
        <v>123082</v>
      </c>
      <c r="T14" s="686">
        <v>126427</v>
      </c>
    </row>
    <row r="15" spans="2:22" x14ac:dyDescent="0.2">
      <c r="C15" s="20"/>
      <c r="D15" s="33"/>
      <c r="E15" s="811"/>
      <c r="F15" s="38" t="s">
        <v>269</v>
      </c>
      <c r="G15" s="39"/>
      <c r="H15" s="68"/>
      <c r="I15" s="40"/>
      <c r="J15" s="682">
        <v>22598</v>
      </c>
      <c r="K15" s="683">
        <v>21745</v>
      </c>
      <c r="L15" s="684">
        <v>22955</v>
      </c>
      <c r="M15" s="685">
        <v>24356</v>
      </c>
      <c r="N15" s="685">
        <v>25607</v>
      </c>
      <c r="O15" s="685">
        <v>25660</v>
      </c>
      <c r="P15" s="685">
        <v>26402</v>
      </c>
      <c r="Q15" s="684">
        <v>26391</v>
      </c>
      <c r="R15" s="684">
        <v>27770</v>
      </c>
      <c r="S15" s="684">
        <v>27744</v>
      </c>
      <c r="T15" s="686">
        <v>30858</v>
      </c>
    </row>
    <row r="16" spans="2:22" ht="13.5" thickBot="1" x14ac:dyDescent="0.25">
      <c r="C16" s="20"/>
      <c r="D16" s="33"/>
      <c r="E16" s="811"/>
      <c r="F16" s="368"/>
      <c r="G16" s="369" t="s">
        <v>271</v>
      </c>
      <c r="H16" s="370"/>
      <c r="I16" s="371"/>
      <c r="J16" s="687">
        <v>511</v>
      </c>
      <c r="K16" s="688">
        <v>564</v>
      </c>
      <c r="L16" s="689">
        <v>587</v>
      </c>
      <c r="M16" s="690">
        <v>628</v>
      </c>
      <c r="N16" s="690">
        <v>558</v>
      </c>
      <c r="O16" s="690">
        <v>575</v>
      </c>
      <c r="P16" s="690">
        <v>589</v>
      </c>
      <c r="Q16" s="689">
        <v>530</v>
      </c>
      <c r="R16" s="689">
        <v>607</v>
      </c>
      <c r="S16" s="689">
        <v>593</v>
      </c>
      <c r="T16" s="691">
        <v>545</v>
      </c>
    </row>
    <row r="17" spans="3:20" x14ac:dyDescent="0.2">
      <c r="C17" s="20"/>
      <c r="D17" s="77"/>
      <c r="E17" s="78" t="s">
        <v>158</v>
      </c>
      <c r="F17" s="78"/>
      <c r="G17" s="78"/>
      <c r="H17" s="79"/>
      <c r="I17" s="80"/>
      <c r="J17" s="692">
        <v>60102</v>
      </c>
      <c r="K17" s="693">
        <v>64066</v>
      </c>
      <c r="L17" s="694">
        <v>68956</v>
      </c>
      <c r="M17" s="695">
        <v>69434</v>
      </c>
      <c r="N17" s="695">
        <v>70349</v>
      </c>
      <c r="O17" s="695">
        <v>67770</v>
      </c>
      <c r="P17" s="695">
        <v>66552</v>
      </c>
      <c r="Q17" s="694">
        <v>67206</v>
      </c>
      <c r="R17" s="694">
        <v>67829</v>
      </c>
      <c r="S17" s="694">
        <v>69171</v>
      </c>
      <c r="T17" s="696">
        <v>71846</v>
      </c>
    </row>
    <row r="18" spans="3:20" x14ac:dyDescent="0.2">
      <c r="C18" s="20"/>
      <c r="D18" s="26"/>
      <c r="E18" s="810" t="s">
        <v>96</v>
      </c>
      <c r="F18" s="38" t="s">
        <v>268</v>
      </c>
      <c r="G18" s="39"/>
      <c r="H18" s="68"/>
      <c r="I18" s="40"/>
      <c r="J18" s="682">
        <v>52447</v>
      </c>
      <c r="K18" s="683">
        <v>56840</v>
      </c>
      <c r="L18" s="684">
        <v>61184</v>
      </c>
      <c r="M18" s="685">
        <v>61269</v>
      </c>
      <c r="N18" s="685">
        <v>61788</v>
      </c>
      <c r="O18" s="685">
        <v>59277</v>
      </c>
      <c r="P18" s="685">
        <v>57652</v>
      </c>
      <c r="Q18" s="684">
        <v>58117</v>
      </c>
      <c r="R18" s="684">
        <v>58260</v>
      </c>
      <c r="S18" s="684">
        <v>59557</v>
      </c>
      <c r="T18" s="686">
        <v>61071</v>
      </c>
    </row>
    <row r="19" spans="3:20" x14ac:dyDescent="0.2">
      <c r="C19" s="20"/>
      <c r="D19" s="33"/>
      <c r="E19" s="811"/>
      <c r="F19" s="38" t="s">
        <v>269</v>
      </c>
      <c r="G19" s="39"/>
      <c r="H19" s="68"/>
      <c r="I19" s="40"/>
      <c r="J19" s="682">
        <v>7655</v>
      </c>
      <c r="K19" s="683">
        <v>7226</v>
      </c>
      <c r="L19" s="684">
        <v>7772</v>
      </c>
      <c r="M19" s="685">
        <v>8165</v>
      </c>
      <c r="N19" s="685">
        <v>8561</v>
      </c>
      <c r="O19" s="685">
        <v>8493</v>
      </c>
      <c r="P19" s="685">
        <v>8900</v>
      </c>
      <c r="Q19" s="684">
        <v>9089</v>
      </c>
      <c r="R19" s="684">
        <v>9569</v>
      </c>
      <c r="S19" s="684">
        <v>9614</v>
      </c>
      <c r="T19" s="686">
        <v>10775</v>
      </c>
    </row>
    <row r="20" spans="3:20" ht="13.5" thickBot="1" x14ac:dyDescent="0.25">
      <c r="C20" s="20"/>
      <c r="D20" s="42"/>
      <c r="E20" s="812"/>
      <c r="F20" s="43"/>
      <c r="G20" s="44" t="s">
        <v>271</v>
      </c>
      <c r="H20" s="45"/>
      <c r="I20" s="46"/>
      <c r="J20" s="697">
        <v>221</v>
      </c>
      <c r="K20" s="698">
        <v>228</v>
      </c>
      <c r="L20" s="699">
        <v>258</v>
      </c>
      <c r="M20" s="700">
        <v>269</v>
      </c>
      <c r="N20" s="700">
        <v>239</v>
      </c>
      <c r="O20" s="700">
        <v>218</v>
      </c>
      <c r="P20" s="700">
        <v>259</v>
      </c>
      <c r="Q20" s="699">
        <v>221</v>
      </c>
      <c r="R20" s="699">
        <v>255</v>
      </c>
      <c r="S20" s="699">
        <v>237</v>
      </c>
      <c r="T20" s="701">
        <v>198</v>
      </c>
    </row>
    <row r="21" spans="3:20" ht="13.5" thickBot="1" x14ac:dyDescent="0.25">
      <c r="C21" s="20"/>
      <c r="D21" s="712" t="s">
        <v>266</v>
      </c>
      <c r="E21" s="713"/>
      <c r="F21" s="713"/>
      <c r="G21" s="713"/>
      <c r="H21" s="713"/>
      <c r="I21" s="713"/>
      <c r="J21" s="714"/>
      <c r="K21" s="715"/>
      <c r="L21" s="716"/>
      <c r="M21" s="717"/>
      <c r="N21" s="717"/>
      <c r="O21" s="717"/>
      <c r="P21" s="717"/>
      <c r="Q21" s="716"/>
      <c r="R21" s="716"/>
      <c r="S21" s="716"/>
      <c r="T21" s="718"/>
    </row>
    <row r="22" spans="3:20" x14ac:dyDescent="0.2">
      <c r="C22" s="20"/>
      <c r="D22" s="77"/>
      <c r="E22" s="78" t="s">
        <v>116</v>
      </c>
      <c r="F22" s="78"/>
      <c r="G22" s="78"/>
      <c r="H22" s="79"/>
      <c r="I22" s="80"/>
      <c r="J22" s="702">
        <v>110392</v>
      </c>
      <c r="K22" s="703">
        <v>116376</v>
      </c>
      <c r="L22" s="704">
        <v>124847</v>
      </c>
      <c r="M22" s="705">
        <v>125454</v>
      </c>
      <c r="N22" s="705">
        <v>126669</v>
      </c>
      <c r="O22" s="705">
        <v>115338</v>
      </c>
      <c r="P22" s="705">
        <v>112184</v>
      </c>
      <c r="Q22" s="704">
        <v>111078</v>
      </c>
      <c r="R22" s="704">
        <v>112970</v>
      </c>
      <c r="S22" s="704">
        <v>112359</v>
      </c>
      <c r="T22" s="706">
        <v>118151</v>
      </c>
    </row>
    <row r="23" spans="3:20" x14ac:dyDescent="0.2">
      <c r="C23" s="20"/>
      <c r="D23" s="26"/>
      <c r="E23" s="740" t="s">
        <v>96</v>
      </c>
      <c r="F23" s="38" t="s">
        <v>268</v>
      </c>
      <c r="G23" s="39"/>
      <c r="H23" s="68"/>
      <c r="I23" s="40"/>
      <c r="J23" s="682">
        <v>88464</v>
      </c>
      <c r="K23" s="683">
        <v>95361</v>
      </c>
      <c r="L23" s="684">
        <v>102856</v>
      </c>
      <c r="M23" s="685">
        <v>102244</v>
      </c>
      <c r="N23" s="685">
        <v>102415</v>
      </c>
      <c r="O23" s="685">
        <v>91274</v>
      </c>
      <c r="P23" s="685">
        <v>87688</v>
      </c>
      <c r="Q23" s="684">
        <v>86687</v>
      </c>
      <c r="R23" s="684">
        <v>87498</v>
      </c>
      <c r="S23" s="684">
        <v>86899</v>
      </c>
      <c r="T23" s="686">
        <v>90233</v>
      </c>
    </row>
    <row r="24" spans="3:20" x14ac:dyDescent="0.2">
      <c r="C24" s="20"/>
      <c r="D24" s="33"/>
      <c r="E24" s="808"/>
      <c r="F24" s="38" t="s">
        <v>269</v>
      </c>
      <c r="G24" s="39"/>
      <c r="H24" s="68"/>
      <c r="I24" s="40"/>
      <c r="J24" s="682">
        <v>21928</v>
      </c>
      <c r="K24" s="683">
        <v>21015</v>
      </c>
      <c r="L24" s="684">
        <v>21991</v>
      </c>
      <c r="M24" s="685">
        <v>23210</v>
      </c>
      <c r="N24" s="685">
        <v>24254</v>
      </c>
      <c r="O24" s="685">
        <v>24064</v>
      </c>
      <c r="P24" s="685">
        <v>24496</v>
      </c>
      <c r="Q24" s="684">
        <v>24391</v>
      </c>
      <c r="R24" s="684">
        <v>25472</v>
      </c>
      <c r="S24" s="684">
        <v>25460</v>
      </c>
      <c r="T24" s="686">
        <v>27918</v>
      </c>
    </row>
    <row r="25" spans="3:20" ht="13.5" thickBot="1" x14ac:dyDescent="0.25">
      <c r="C25" s="20"/>
      <c r="D25" s="42"/>
      <c r="E25" s="809"/>
      <c r="F25" s="368"/>
      <c r="G25" s="369" t="s">
        <v>271</v>
      </c>
      <c r="H25" s="370"/>
      <c r="I25" s="46"/>
      <c r="J25" s="707">
        <v>501</v>
      </c>
      <c r="K25" s="708">
        <v>557</v>
      </c>
      <c r="L25" s="709">
        <v>559</v>
      </c>
      <c r="M25" s="710">
        <v>606</v>
      </c>
      <c r="N25" s="710">
        <v>536</v>
      </c>
      <c r="O25" s="710">
        <v>550</v>
      </c>
      <c r="P25" s="710">
        <v>550</v>
      </c>
      <c r="Q25" s="709">
        <v>499</v>
      </c>
      <c r="R25" s="709">
        <v>575</v>
      </c>
      <c r="S25" s="709">
        <v>566</v>
      </c>
      <c r="T25" s="711">
        <v>515</v>
      </c>
    </row>
    <row r="26" spans="3:20" x14ac:dyDescent="0.2">
      <c r="C26" s="20"/>
      <c r="D26" s="77"/>
      <c r="E26" s="78" t="s">
        <v>158</v>
      </c>
      <c r="F26" s="78"/>
      <c r="G26" s="78"/>
      <c r="H26" s="79"/>
      <c r="I26" s="80"/>
      <c r="J26" s="692">
        <v>52674</v>
      </c>
      <c r="K26" s="693">
        <v>55948</v>
      </c>
      <c r="L26" s="694">
        <v>60176</v>
      </c>
      <c r="M26" s="695">
        <v>60042</v>
      </c>
      <c r="N26" s="695">
        <v>60538</v>
      </c>
      <c r="O26" s="695">
        <v>55672</v>
      </c>
      <c r="P26" s="695">
        <v>54096</v>
      </c>
      <c r="Q26" s="694">
        <v>53791</v>
      </c>
      <c r="R26" s="694">
        <v>54475</v>
      </c>
      <c r="S26" s="694">
        <v>54268</v>
      </c>
      <c r="T26" s="696">
        <v>56821</v>
      </c>
    </row>
    <row r="27" spans="3:20" x14ac:dyDescent="0.2">
      <c r="C27" s="20"/>
      <c r="D27" s="26"/>
      <c r="E27" s="810" t="s">
        <v>96</v>
      </c>
      <c r="F27" s="38" t="s">
        <v>268</v>
      </c>
      <c r="G27" s="39"/>
      <c r="H27" s="68"/>
      <c r="I27" s="40"/>
      <c r="J27" s="682">
        <v>45232</v>
      </c>
      <c r="K27" s="683">
        <v>48966</v>
      </c>
      <c r="L27" s="684">
        <v>52734</v>
      </c>
      <c r="M27" s="685">
        <v>52281</v>
      </c>
      <c r="N27" s="685">
        <v>52390</v>
      </c>
      <c r="O27" s="685">
        <v>47631</v>
      </c>
      <c r="P27" s="685">
        <v>45834</v>
      </c>
      <c r="Q27" s="684">
        <v>45374</v>
      </c>
      <c r="R27" s="684">
        <v>45692</v>
      </c>
      <c r="S27" s="684">
        <v>45422</v>
      </c>
      <c r="T27" s="686">
        <v>47005</v>
      </c>
    </row>
    <row r="28" spans="3:20" x14ac:dyDescent="0.2">
      <c r="C28" s="20"/>
      <c r="D28" s="33"/>
      <c r="E28" s="811"/>
      <c r="F28" s="38" t="s">
        <v>269</v>
      </c>
      <c r="G28" s="39"/>
      <c r="H28" s="68"/>
      <c r="I28" s="40"/>
      <c r="J28" s="682">
        <v>7442</v>
      </c>
      <c r="K28" s="683">
        <v>6982</v>
      </c>
      <c r="L28" s="684">
        <v>7442</v>
      </c>
      <c r="M28" s="685">
        <v>7761</v>
      </c>
      <c r="N28" s="685">
        <v>8148</v>
      </c>
      <c r="O28" s="685">
        <v>8041</v>
      </c>
      <c r="P28" s="685">
        <v>8262</v>
      </c>
      <c r="Q28" s="684">
        <v>8417</v>
      </c>
      <c r="R28" s="684">
        <v>8783</v>
      </c>
      <c r="S28" s="684">
        <v>8846</v>
      </c>
      <c r="T28" s="686">
        <v>9816</v>
      </c>
    </row>
    <row r="29" spans="3:20" ht="13.5" thickBot="1" x14ac:dyDescent="0.25">
      <c r="C29" s="20"/>
      <c r="D29" s="42"/>
      <c r="E29" s="812"/>
      <c r="F29" s="43"/>
      <c r="G29" s="44" t="s">
        <v>271</v>
      </c>
      <c r="H29" s="45"/>
      <c r="I29" s="46"/>
      <c r="J29" s="697">
        <v>217</v>
      </c>
      <c r="K29" s="698">
        <v>225</v>
      </c>
      <c r="L29" s="699">
        <v>244</v>
      </c>
      <c r="M29" s="700">
        <v>259</v>
      </c>
      <c r="N29" s="700">
        <v>232</v>
      </c>
      <c r="O29" s="700">
        <v>212</v>
      </c>
      <c r="P29" s="700">
        <v>236</v>
      </c>
      <c r="Q29" s="699">
        <v>204</v>
      </c>
      <c r="R29" s="699">
        <v>238</v>
      </c>
      <c r="S29" s="699">
        <v>232</v>
      </c>
      <c r="T29" s="701">
        <v>192</v>
      </c>
    </row>
    <row r="30" spans="3:20" ht="13.5" thickBot="1" x14ac:dyDescent="0.25">
      <c r="C30" s="20"/>
      <c r="D30" s="712" t="s">
        <v>361</v>
      </c>
      <c r="E30" s="713"/>
      <c r="F30" s="713"/>
      <c r="G30" s="713"/>
      <c r="H30" s="713"/>
      <c r="I30" s="713"/>
      <c r="J30" s="714"/>
      <c r="K30" s="715"/>
      <c r="L30" s="716"/>
      <c r="M30" s="717"/>
      <c r="N30" s="717"/>
      <c r="O30" s="717"/>
      <c r="P30" s="717"/>
      <c r="Q30" s="716"/>
      <c r="R30" s="716"/>
      <c r="S30" s="716"/>
      <c r="T30" s="718"/>
    </row>
    <row r="31" spans="3:20" x14ac:dyDescent="0.2">
      <c r="C31" s="20"/>
      <c r="D31" s="77"/>
      <c r="E31" s="78" t="s">
        <v>116</v>
      </c>
      <c r="F31" s="78"/>
      <c r="G31" s="78"/>
      <c r="H31" s="79"/>
      <c r="I31" s="80"/>
      <c r="J31" s="702">
        <v>3529</v>
      </c>
      <c r="K31" s="703">
        <v>4216</v>
      </c>
      <c r="L31" s="704">
        <v>5273</v>
      </c>
      <c r="M31" s="705">
        <v>6259</v>
      </c>
      <c r="N31" s="705">
        <v>7673</v>
      </c>
      <c r="O31" s="705">
        <v>9244</v>
      </c>
      <c r="P31" s="705">
        <v>9463</v>
      </c>
      <c r="Q31" s="704">
        <v>10189</v>
      </c>
      <c r="R31" s="704">
        <v>11031</v>
      </c>
      <c r="S31" s="704">
        <v>11854</v>
      </c>
      <c r="T31" s="706">
        <v>13039</v>
      </c>
    </row>
    <row r="32" spans="3:20" x14ac:dyDescent="0.2">
      <c r="C32" s="20"/>
      <c r="D32" s="26"/>
      <c r="E32" s="740" t="s">
        <v>96</v>
      </c>
      <c r="F32" s="38" t="s">
        <v>268</v>
      </c>
      <c r="G32" s="39"/>
      <c r="H32" s="68"/>
      <c r="I32" s="40"/>
      <c r="J32" s="682">
        <v>2929</v>
      </c>
      <c r="K32" s="683">
        <v>3552</v>
      </c>
      <c r="L32" s="684">
        <v>4502</v>
      </c>
      <c r="M32" s="685">
        <v>5309</v>
      </c>
      <c r="N32" s="685">
        <v>6543</v>
      </c>
      <c r="O32" s="685">
        <v>7771</v>
      </c>
      <c r="P32" s="685">
        <v>7696</v>
      </c>
      <c r="Q32" s="684">
        <v>8278</v>
      </c>
      <c r="R32" s="684">
        <v>8883</v>
      </c>
      <c r="S32" s="684">
        <v>9677</v>
      </c>
      <c r="T32" s="686">
        <v>10220</v>
      </c>
    </row>
    <row r="33" spans="3:20" x14ac:dyDescent="0.2">
      <c r="C33" s="20"/>
      <c r="D33" s="33"/>
      <c r="E33" s="808"/>
      <c r="F33" s="38" t="s">
        <v>269</v>
      </c>
      <c r="G33" s="39"/>
      <c r="H33" s="68"/>
      <c r="I33" s="40"/>
      <c r="J33" s="682">
        <v>600</v>
      </c>
      <c r="K33" s="683">
        <v>664</v>
      </c>
      <c r="L33" s="684">
        <v>771</v>
      </c>
      <c r="M33" s="685">
        <v>950</v>
      </c>
      <c r="N33" s="685">
        <v>1130</v>
      </c>
      <c r="O33" s="685">
        <v>1473</v>
      </c>
      <c r="P33" s="685">
        <v>1767</v>
      </c>
      <c r="Q33" s="684">
        <v>1911</v>
      </c>
      <c r="R33" s="684">
        <v>2148</v>
      </c>
      <c r="S33" s="684">
        <v>2177</v>
      </c>
      <c r="T33" s="686">
        <v>2819</v>
      </c>
    </row>
    <row r="34" spans="3:20" ht="13.5" thickBot="1" x14ac:dyDescent="0.25">
      <c r="C34" s="20"/>
      <c r="D34" s="42"/>
      <c r="E34" s="809"/>
      <c r="F34" s="368"/>
      <c r="G34" s="369" t="s">
        <v>271</v>
      </c>
      <c r="H34" s="370"/>
      <c r="I34" s="46"/>
      <c r="J34" s="707">
        <v>7</v>
      </c>
      <c r="K34" s="708">
        <v>7</v>
      </c>
      <c r="L34" s="709">
        <v>14</v>
      </c>
      <c r="M34" s="710">
        <v>12</v>
      </c>
      <c r="N34" s="710">
        <v>14</v>
      </c>
      <c r="O34" s="710">
        <v>17</v>
      </c>
      <c r="P34" s="710">
        <v>29</v>
      </c>
      <c r="Q34" s="709">
        <v>26</v>
      </c>
      <c r="R34" s="709">
        <v>27</v>
      </c>
      <c r="S34" s="709">
        <v>24</v>
      </c>
      <c r="T34" s="711">
        <v>24</v>
      </c>
    </row>
    <row r="35" spans="3:20" x14ac:dyDescent="0.2">
      <c r="C35" s="20"/>
      <c r="D35" s="77"/>
      <c r="E35" s="78" t="s">
        <v>158</v>
      </c>
      <c r="F35" s="78"/>
      <c r="G35" s="78"/>
      <c r="H35" s="79"/>
      <c r="I35" s="80"/>
      <c r="J35" s="692">
        <v>1665</v>
      </c>
      <c r="K35" s="693">
        <v>2008</v>
      </c>
      <c r="L35" s="694">
        <v>2479</v>
      </c>
      <c r="M35" s="695">
        <v>2943</v>
      </c>
      <c r="N35" s="695">
        <v>3620</v>
      </c>
      <c r="O35" s="695">
        <v>4218</v>
      </c>
      <c r="P35" s="695">
        <v>4413</v>
      </c>
      <c r="Q35" s="694">
        <v>4935</v>
      </c>
      <c r="R35" s="694">
        <v>5105</v>
      </c>
      <c r="S35" s="694">
        <v>5564</v>
      </c>
      <c r="T35" s="696">
        <v>5983</v>
      </c>
    </row>
    <row r="36" spans="3:20" x14ac:dyDescent="0.2">
      <c r="C36" s="20"/>
      <c r="D36" s="26"/>
      <c r="E36" s="810" t="s">
        <v>96</v>
      </c>
      <c r="F36" s="38" t="s">
        <v>268</v>
      </c>
      <c r="G36" s="39"/>
      <c r="H36" s="68"/>
      <c r="I36" s="40"/>
      <c r="J36" s="682">
        <v>1470</v>
      </c>
      <c r="K36" s="683">
        <v>1782</v>
      </c>
      <c r="L36" s="684">
        <v>2221</v>
      </c>
      <c r="M36" s="685">
        <v>2614</v>
      </c>
      <c r="N36" s="685">
        <v>3277</v>
      </c>
      <c r="O36" s="685">
        <v>3802</v>
      </c>
      <c r="P36" s="685">
        <v>3828</v>
      </c>
      <c r="Q36" s="684">
        <v>4293</v>
      </c>
      <c r="R36" s="684">
        <v>4359</v>
      </c>
      <c r="S36" s="684">
        <v>4830</v>
      </c>
      <c r="T36" s="686">
        <v>5059</v>
      </c>
    </row>
    <row r="37" spans="3:20" x14ac:dyDescent="0.2">
      <c r="C37" s="20"/>
      <c r="D37" s="33"/>
      <c r="E37" s="811"/>
      <c r="F37" s="38" t="s">
        <v>269</v>
      </c>
      <c r="G37" s="39"/>
      <c r="H37" s="68"/>
      <c r="I37" s="40"/>
      <c r="J37" s="682">
        <v>195</v>
      </c>
      <c r="K37" s="683">
        <v>226</v>
      </c>
      <c r="L37" s="684">
        <v>258</v>
      </c>
      <c r="M37" s="685">
        <v>329</v>
      </c>
      <c r="N37" s="685">
        <v>343</v>
      </c>
      <c r="O37" s="685">
        <v>416</v>
      </c>
      <c r="P37" s="685">
        <v>585</v>
      </c>
      <c r="Q37" s="684">
        <v>642</v>
      </c>
      <c r="R37" s="684">
        <v>746</v>
      </c>
      <c r="S37" s="684">
        <v>734</v>
      </c>
      <c r="T37" s="686">
        <v>924</v>
      </c>
    </row>
    <row r="38" spans="3:20" ht="13.5" thickBot="1" x14ac:dyDescent="0.25">
      <c r="C38" s="20"/>
      <c r="D38" s="42"/>
      <c r="E38" s="812"/>
      <c r="F38" s="43"/>
      <c r="G38" s="44" t="s">
        <v>271</v>
      </c>
      <c r="H38" s="45"/>
      <c r="I38" s="46"/>
      <c r="J38" s="697">
        <v>3</v>
      </c>
      <c r="K38" s="698">
        <v>3</v>
      </c>
      <c r="L38" s="699">
        <v>6</v>
      </c>
      <c r="M38" s="700">
        <v>5</v>
      </c>
      <c r="N38" s="700">
        <v>3</v>
      </c>
      <c r="O38" s="700">
        <v>5</v>
      </c>
      <c r="P38" s="700">
        <v>15</v>
      </c>
      <c r="Q38" s="699">
        <v>14</v>
      </c>
      <c r="R38" s="699">
        <v>13</v>
      </c>
      <c r="S38" s="699">
        <v>4</v>
      </c>
      <c r="T38" s="701">
        <v>3</v>
      </c>
    </row>
    <row r="39" spans="3:20" ht="13.5" thickBot="1" x14ac:dyDescent="0.25">
      <c r="C39" s="20"/>
      <c r="D39" s="712" t="s">
        <v>272</v>
      </c>
      <c r="E39" s="713"/>
      <c r="F39" s="713"/>
      <c r="G39" s="713"/>
      <c r="H39" s="713"/>
      <c r="I39" s="713"/>
      <c r="J39" s="714"/>
      <c r="K39" s="715"/>
      <c r="L39" s="716"/>
      <c r="M39" s="717"/>
      <c r="N39" s="717"/>
      <c r="O39" s="717"/>
      <c r="P39" s="717"/>
      <c r="Q39" s="716"/>
      <c r="R39" s="716"/>
      <c r="S39" s="716"/>
      <c r="T39" s="718"/>
    </row>
    <row r="40" spans="3:20" x14ac:dyDescent="0.2">
      <c r="C40" s="20"/>
      <c r="D40" s="77"/>
      <c r="E40" s="78" t="s">
        <v>116</v>
      </c>
      <c r="F40" s="78"/>
      <c r="G40" s="78"/>
      <c r="H40" s="79"/>
      <c r="I40" s="80"/>
      <c r="J40" s="692">
        <v>16139</v>
      </c>
      <c r="K40" s="693">
        <v>16672</v>
      </c>
      <c r="L40" s="694">
        <v>16672</v>
      </c>
      <c r="M40" s="695">
        <v>17013</v>
      </c>
      <c r="N40" s="695">
        <v>16629</v>
      </c>
      <c r="O40" s="695">
        <v>23117</v>
      </c>
      <c r="P40" s="695">
        <v>22980</v>
      </c>
      <c r="Q40" s="694">
        <v>24293</v>
      </c>
      <c r="R40" s="694">
        <v>23144</v>
      </c>
      <c r="S40" s="694">
        <v>26162</v>
      </c>
      <c r="T40" s="696">
        <v>25609</v>
      </c>
    </row>
    <row r="41" spans="3:20" x14ac:dyDescent="0.2">
      <c r="C41" s="20"/>
      <c r="D41" s="26"/>
      <c r="E41" s="740" t="s">
        <v>96</v>
      </c>
      <c r="F41" s="38" t="s">
        <v>268</v>
      </c>
      <c r="G41" s="39"/>
      <c r="H41" s="68"/>
      <c r="I41" s="40"/>
      <c r="J41" s="682">
        <v>16076</v>
      </c>
      <c r="K41" s="683">
        <v>16608</v>
      </c>
      <c r="L41" s="684">
        <v>16635</v>
      </c>
      <c r="M41" s="685">
        <v>16989</v>
      </c>
      <c r="N41" s="685">
        <v>16592</v>
      </c>
      <c r="O41" s="685">
        <v>23100</v>
      </c>
      <c r="P41" s="685">
        <v>22961</v>
      </c>
      <c r="Q41" s="684">
        <v>24279</v>
      </c>
      <c r="R41" s="684">
        <v>23132</v>
      </c>
      <c r="S41" s="684">
        <v>26146</v>
      </c>
      <c r="T41" s="686">
        <v>25597</v>
      </c>
    </row>
    <row r="42" spans="3:20" x14ac:dyDescent="0.2">
      <c r="C42" s="20"/>
      <c r="D42" s="33"/>
      <c r="E42" s="808"/>
      <c r="F42" s="38" t="s">
        <v>269</v>
      </c>
      <c r="G42" s="39"/>
      <c r="H42" s="68"/>
      <c r="I42" s="40"/>
      <c r="J42" s="682">
        <v>63</v>
      </c>
      <c r="K42" s="683">
        <v>64</v>
      </c>
      <c r="L42" s="684">
        <v>37</v>
      </c>
      <c r="M42" s="685">
        <v>24</v>
      </c>
      <c r="N42" s="685">
        <v>37</v>
      </c>
      <c r="O42" s="685">
        <v>17</v>
      </c>
      <c r="P42" s="685">
        <v>19</v>
      </c>
      <c r="Q42" s="684">
        <v>14</v>
      </c>
      <c r="R42" s="684">
        <v>12</v>
      </c>
      <c r="S42" s="684">
        <v>16</v>
      </c>
      <c r="T42" s="686">
        <v>12</v>
      </c>
    </row>
    <row r="43" spans="3:20" ht="13.5" thickBot="1" x14ac:dyDescent="0.25">
      <c r="C43" s="20"/>
      <c r="D43" s="42"/>
      <c r="E43" s="809"/>
      <c r="F43" s="368"/>
      <c r="G43" s="369" t="s">
        <v>271</v>
      </c>
      <c r="H43" s="370"/>
      <c r="I43" s="46"/>
      <c r="J43" s="707">
        <v>3</v>
      </c>
      <c r="K43" s="708">
        <v>0</v>
      </c>
      <c r="L43" s="709">
        <v>1</v>
      </c>
      <c r="M43" s="710">
        <v>1</v>
      </c>
      <c r="N43" s="710">
        <v>0</v>
      </c>
      <c r="O43" s="710">
        <v>1</v>
      </c>
      <c r="P43" s="710">
        <v>2</v>
      </c>
      <c r="Q43" s="709">
        <v>0</v>
      </c>
      <c r="R43" s="709">
        <v>0</v>
      </c>
      <c r="S43" s="709">
        <v>0</v>
      </c>
      <c r="T43" s="711">
        <v>2</v>
      </c>
    </row>
    <row r="44" spans="3:20" x14ac:dyDescent="0.2">
      <c r="C44" s="20"/>
      <c r="D44" s="77"/>
      <c r="E44" s="78" t="s">
        <v>158</v>
      </c>
      <c r="F44" s="78"/>
      <c r="G44" s="78"/>
      <c r="H44" s="79"/>
      <c r="I44" s="80"/>
      <c r="J44" s="692">
        <v>5222</v>
      </c>
      <c r="K44" s="693">
        <v>5510</v>
      </c>
      <c r="L44" s="694">
        <v>5414</v>
      </c>
      <c r="M44" s="695">
        <v>5647</v>
      </c>
      <c r="N44" s="695">
        <v>5406</v>
      </c>
      <c r="O44" s="695">
        <v>7678</v>
      </c>
      <c r="P44" s="695">
        <v>7823</v>
      </c>
      <c r="Q44" s="694">
        <v>8316</v>
      </c>
      <c r="R44" s="694">
        <v>7951</v>
      </c>
      <c r="S44" s="694">
        <v>9111</v>
      </c>
      <c r="T44" s="696">
        <v>8820</v>
      </c>
    </row>
    <row r="45" spans="3:20" x14ac:dyDescent="0.2">
      <c r="C45" s="20"/>
      <c r="D45" s="26"/>
      <c r="E45" s="810" t="s">
        <v>96</v>
      </c>
      <c r="F45" s="38" t="s">
        <v>268</v>
      </c>
      <c r="G45" s="39"/>
      <c r="H45" s="68"/>
      <c r="I45" s="40"/>
      <c r="J45" s="682">
        <v>5208</v>
      </c>
      <c r="K45" s="683">
        <v>5492</v>
      </c>
      <c r="L45" s="684">
        <v>5401</v>
      </c>
      <c r="M45" s="685">
        <v>5634</v>
      </c>
      <c r="N45" s="685">
        <v>5398</v>
      </c>
      <c r="O45" s="685">
        <v>7671</v>
      </c>
      <c r="P45" s="685">
        <v>7816</v>
      </c>
      <c r="Q45" s="684">
        <v>8309</v>
      </c>
      <c r="R45" s="684">
        <v>7949</v>
      </c>
      <c r="S45" s="684">
        <v>9108</v>
      </c>
      <c r="T45" s="686">
        <v>8817</v>
      </c>
    </row>
    <row r="46" spans="3:20" x14ac:dyDescent="0.2">
      <c r="C46" s="20"/>
      <c r="D46" s="33"/>
      <c r="E46" s="811"/>
      <c r="F46" s="38" t="s">
        <v>269</v>
      </c>
      <c r="G46" s="39"/>
      <c r="H46" s="68"/>
      <c r="I46" s="40"/>
      <c r="J46" s="682">
        <v>14</v>
      </c>
      <c r="K46" s="683">
        <v>18</v>
      </c>
      <c r="L46" s="684">
        <v>13</v>
      </c>
      <c r="M46" s="685">
        <v>13</v>
      </c>
      <c r="N46" s="685">
        <v>8</v>
      </c>
      <c r="O46" s="685">
        <v>7</v>
      </c>
      <c r="P46" s="685">
        <v>7</v>
      </c>
      <c r="Q46" s="684">
        <v>7</v>
      </c>
      <c r="R46" s="684">
        <v>2</v>
      </c>
      <c r="S46" s="684">
        <v>3</v>
      </c>
      <c r="T46" s="686">
        <v>3</v>
      </c>
    </row>
    <row r="47" spans="3:20" ht="13.5" thickBot="1" x14ac:dyDescent="0.25">
      <c r="C47" s="20"/>
      <c r="D47" s="42"/>
      <c r="E47" s="812"/>
      <c r="F47" s="43"/>
      <c r="G47" s="44" t="s">
        <v>271</v>
      </c>
      <c r="H47" s="45"/>
      <c r="I47" s="46"/>
      <c r="J47" s="707">
        <v>1</v>
      </c>
      <c r="K47" s="708">
        <v>0</v>
      </c>
      <c r="L47" s="709">
        <v>1</v>
      </c>
      <c r="M47" s="710">
        <v>1</v>
      </c>
      <c r="N47" s="710">
        <v>0</v>
      </c>
      <c r="O47" s="710">
        <v>0</v>
      </c>
      <c r="P47" s="710">
        <v>2</v>
      </c>
      <c r="Q47" s="709">
        <v>0</v>
      </c>
      <c r="R47" s="709">
        <v>0</v>
      </c>
      <c r="S47" s="709">
        <v>0</v>
      </c>
      <c r="T47" s="711">
        <v>1</v>
      </c>
    </row>
    <row r="48" spans="3:20" ht="13.5" thickBot="1" x14ac:dyDescent="0.25">
      <c r="C48" s="20"/>
      <c r="D48" s="712" t="s">
        <v>273</v>
      </c>
      <c r="E48" s="713"/>
      <c r="F48" s="713"/>
      <c r="G48" s="713"/>
      <c r="H48" s="713"/>
      <c r="I48" s="713"/>
      <c r="J48" s="714"/>
      <c r="K48" s="715"/>
      <c r="L48" s="716"/>
      <c r="M48" s="717"/>
      <c r="N48" s="717"/>
      <c r="O48" s="717"/>
      <c r="P48" s="717"/>
      <c r="Q48" s="716"/>
      <c r="R48" s="716"/>
      <c r="S48" s="716"/>
      <c r="T48" s="718"/>
    </row>
    <row r="49" spans="3:20" x14ac:dyDescent="0.2">
      <c r="C49" s="20"/>
      <c r="D49" s="77"/>
      <c r="E49" s="78" t="s">
        <v>116</v>
      </c>
      <c r="F49" s="78"/>
      <c r="G49" s="78"/>
      <c r="H49" s="79"/>
      <c r="I49" s="80"/>
      <c r="J49" s="692">
        <v>8</v>
      </c>
      <c r="K49" s="693">
        <v>3</v>
      </c>
      <c r="L49" s="694">
        <v>13</v>
      </c>
      <c r="M49" s="695">
        <v>2</v>
      </c>
      <c r="N49" s="695">
        <v>3</v>
      </c>
      <c r="O49" s="695">
        <v>8</v>
      </c>
      <c r="P49" s="695">
        <v>12</v>
      </c>
      <c r="Q49" s="694">
        <v>7</v>
      </c>
      <c r="R49" s="694">
        <v>0</v>
      </c>
      <c r="S49" s="694">
        <v>4</v>
      </c>
      <c r="T49" s="696">
        <v>3</v>
      </c>
    </row>
    <row r="50" spans="3:20" x14ac:dyDescent="0.2">
      <c r="C50" s="20"/>
      <c r="D50" s="26"/>
      <c r="E50" s="740" t="s">
        <v>96</v>
      </c>
      <c r="F50" s="38" t="s">
        <v>268</v>
      </c>
      <c r="G50" s="39"/>
      <c r="H50" s="68"/>
      <c r="I50" s="40"/>
      <c r="J50" s="682">
        <v>1</v>
      </c>
      <c r="K50" s="683">
        <v>1</v>
      </c>
      <c r="L50" s="684">
        <v>0</v>
      </c>
      <c r="M50" s="685">
        <v>0</v>
      </c>
      <c r="N50" s="685">
        <v>0</v>
      </c>
      <c r="O50" s="685">
        <v>3</v>
      </c>
      <c r="P50" s="685">
        <v>1</v>
      </c>
      <c r="Q50" s="684">
        <v>1</v>
      </c>
      <c r="R50" s="684">
        <v>0</v>
      </c>
      <c r="S50" s="684">
        <v>3</v>
      </c>
      <c r="T50" s="686">
        <v>1</v>
      </c>
    </row>
    <row r="51" spans="3:20" x14ac:dyDescent="0.2">
      <c r="C51" s="20"/>
      <c r="D51" s="33"/>
      <c r="E51" s="808"/>
      <c r="F51" s="38" t="s">
        <v>269</v>
      </c>
      <c r="G51" s="39"/>
      <c r="H51" s="68"/>
      <c r="I51" s="40"/>
      <c r="J51" s="682">
        <v>7</v>
      </c>
      <c r="K51" s="683">
        <v>2</v>
      </c>
      <c r="L51" s="684">
        <v>13</v>
      </c>
      <c r="M51" s="685">
        <v>2</v>
      </c>
      <c r="N51" s="685">
        <v>3</v>
      </c>
      <c r="O51" s="685">
        <v>5</v>
      </c>
      <c r="P51" s="685">
        <v>11</v>
      </c>
      <c r="Q51" s="684">
        <v>6</v>
      </c>
      <c r="R51" s="684">
        <v>0</v>
      </c>
      <c r="S51" s="684">
        <v>1</v>
      </c>
      <c r="T51" s="686">
        <v>2</v>
      </c>
    </row>
    <row r="52" spans="3:20" ht="13.5" thickBot="1" x14ac:dyDescent="0.25">
      <c r="C52" s="20"/>
      <c r="D52" s="42"/>
      <c r="E52" s="809"/>
      <c r="F52" s="368"/>
      <c r="G52" s="369" t="s">
        <v>271</v>
      </c>
      <c r="H52" s="370"/>
      <c r="I52" s="46"/>
      <c r="J52" s="707">
        <v>0</v>
      </c>
      <c r="K52" s="708">
        <v>0</v>
      </c>
      <c r="L52" s="709">
        <v>0</v>
      </c>
      <c r="M52" s="710">
        <v>0</v>
      </c>
      <c r="N52" s="710">
        <v>0</v>
      </c>
      <c r="O52" s="710">
        <v>1</v>
      </c>
      <c r="P52" s="710">
        <v>0</v>
      </c>
      <c r="Q52" s="709">
        <v>1</v>
      </c>
      <c r="R52" s="709">
        <v>0</v>
      </c>
      <c r="S52" s="709">
        <v>0</v>
      </c>
      <c r="T52" s="711">
        <v>0</v>
      </c>
    </row>
    <row r="53" spans="3:20" x14ac:dyDescent="0.2">
      <c r="C53" s="20"/>
      <c r="D53" s="77"/>
      <c r="E53" s="78" t="s">
        <v>158</v>
      </c>
      <c r="F53" s="78"/>
      <c r="G53" s="78"/>
      <c r="H53" s="79"/>
      <c r="I53" s="80"/>
      <c r="J53" s="692">
        <v>5</v>
      </c>
      <c r="K53" s="693">
        <v>1</v>
      </c>
      <c r="L53" s="694">
        <v>7</v>
      </c>
      <c r="M53" s="695">
        <v>2</v>
      </c>
      <c r="N53" s="695">
        <v>0</v>
      </c>
      <c r="O53" s="695">
        <v>4</v>
      </c>
      <c r="P53" s="695">
        <v>4</v>
      </c>
      <c r="Q53" s="694">
        <v>2</v>
      </c>
      <c r="R53" s="694">
        <v>0</v>
      </c>
      <c r="S53" s="694">
        <v>0</v>
      </c>
      <c r="T53" s="696">
        <v>1</v>
      </c>
    </row>
    <row r="54" spans="3:20" x14ac:dyDescent="0.2">
      <c r="C54" s="20"/>
      <c r="D54" s="26"/>
      <c r="E54" s="740" t="s">
        <v>96</v>
      </c>
      <c r="F54" s="38" t="s">
        <v>268</v>
      </c>
      <c r="G54" s="39"/>
      <c r="H54" s="68"/>
      <c r="I54" s="40"/>
      <c r="J54" s="682">
        <v>1</v>
      </c>
      <c r="K54" s="683">
        <v>1</v>
      </c>
      <c r="L54" s="684">
        <v>0</v>
      </c>
      <c r="M54" s="685">
        <v>0</v>
      </c>
      <c r="N54" s="685">
        <v>0</v>
      </c>
      <c r="O54" s="685">
        <v>2</v>
      </c>
      <c r="P54" s="685">
        <v>0</v>
      </c>
      <c r="Q54" s="684">
        <v>0</v>
      </c>
      <c r="R54" s="684">
        <v>0</v>
      </c>
      <c r="S54" s="684">
        <v>0</v>
      </c>
      <c r="T54" s="686">
        <v>1</v>
      </c>
    </row>
    <row r="55" spans="3:20" x14ac:dyDescent="0.2">
      <c r="C55" s="20"/>
      <c r="D55" s="33"/>
      <c r="E55" s="808"/>
      <c r="F55" s="38" t="s">
        <v>269</v>
      </c>
      <c r="G55" s="39"/>
      <c r="H55" s="68"/>
      <c r="I55" s="40"/>
      <c r="J55" s="682">
        <v>4</v>
      </c>
      <c r="K55" s="683">
        <v>0</v>
      </c>
      <c r="L55" s="684">
        <v>7</v>
      </c>
      <c r="M55" s="685">
        <v>2</v>
      </c>
      <c r="N55" s="685">
        <v>0</v>
      </c>
      <c r="O55" s="685">
        <v>2</v>
      </c>
      <c r="P55" s="685">
        <v>4</v>
      </c>
      <c r="Q55" s="684">
        <v>2</v>
      </c>
      <c r="R55" s="684">
        <v>0</v>
      </c>
      <c r="S55" s="684">
        <v>0</v>
      </c>
      <c r="T55" s="686">
        <v>0</v>
      </c>
    </row>
    <row r="56" spans="3:20" ht="13.5" thickBot="1" x14ac:dyDescent="0.25">
      <c r="C56" s="20"/>
      <c r="D56" s="42"/>
      <c r="E56" s="809"/>
      <c r="F56" s="368"/>
      <c r="G56" s="369" t="s">
        <v>271</v>
      </c>
      <c r="H56" s="370"/>
      <c r="I56" s="46"/>
      <c r="J56" s="707">
        <v>0</v>
      </c>
      <c r="K56" s="708">
        <v>0</v>
      </c>
      <c r="L56" s="709">
        <v>0</v>
      </c>
      <c r="M56" s="710">
        <v>0</v>
      </c>
      <c r="N56" s="710">
        <v>0</v>
      </c>
      <c r="O56" s="710">
        <v>1</v>
      </c>
      <c r="P56" s="710">
        <v>0</v>
      </c>
      <c r="Q56" s="709">
        <v>1</v>
      </c>
      <c r="R56" s="709">
        <v>0</v>
      </c>
      <c r="S56" s="709">
        <v>0</v>
      </c>
      <c r="T56" s="711">
        <v>0</v>
      </c>
    </row>
    <row r="57" spans="3:20" ht="15.75" thickBot="1" x14ac:dyDescent="0.25">
      <c r="C57" s="20"/>
      <c r="D57" s="712" t="s">
        <v>365</v>
      </c>
      <c r="E57" s="713"/>
      <c r="F57" s="713"/>
      <c r="G57" s="713"/>
      <c r="H57" s="713"/>
      <c r="I57" s="713"/>
      <c r="J57" s="714"/>
      <c r="K57" s="715"/>
      <c r="L57" s="716"/>
      <c r="M57" s="717"/>
      <c r="N57" s="717"/>
      <c r="O57" s="717"/>
      <c r="P57" s="717"/>
      <c r="Q57" s="716"/>
      <c r="R57" s="716"/>
      <c r="S57" s="716"/>
      <c r="T57" s="718"/>
    </row>
    <row r="58" spans="3:20" x14ac:dyDescent="0.2">
      <c r="C58" s="20"/>
      <c r="D58" s="77"/>
      <c r="E58" s="78" t="s">
        <v>7</v>
      </c>
      <c r="F58" s="78"/>
      <c r="G58" s="78"/>
      <c r="H58" s="79"/>
      <c r="I58" s="80"/>
      <c r="J58" s="692">
        <v>802</v>
      </c>
      <c r="K58" s="693">
        <v>911</v>
      </c>
      <c r="L58" s="694">
        <v>1491</v>
      </c>
      <c r="M58" s="695">
        <v>1372</v>
      </c>
      <c r="N58" s="695">
        <v>1361</v>
      </c>
      <c r="O58" s="695">
        <v>402</v>
      </c>
      <c r="P58" s="695">
        <v>466</v>
      </c>
      <c r="Q58" s="694">
        <v>308</v>
      </c>
      <c r="R58" s="694">
        <v>625</v>
      </c>
      <c r="S58" s="694">
        <v>447</v>
      </c>
      <c r="T58" s="696">
        <v>483</v>
      </c>
    </row>
    <row r="59" spans="3:20" x14ac:dyDescent="0.2">
      <c r="C59" s="20"/>
      <c r="D59" s="26"/>
      <c r="E59" s="740" t="s">
        <v>96</v>
      </c>
      <c r="F59" s="38" t="s">
        <v>268</v>
      </c>
      <c r="G59" s="39"/>
      <c r="H59" s="68"/>
      <c r="I59" s="40"/>
      <c r="J59" s="682">
        <v>802</v>
      </c>
      <c r="K59" s="683">
        <v>911</v>
      </c>
      <c r="L59" s="684">
        <v>1348</v>
      </c>
      <c r="M59" s="685">
        <v>1202</v>
      </c>
      <c r="N59" s="685">
        <v>1178</v>
      </c>
      <c r="O59" s="685">
        <v>301</v>
      </c>
      <c r="P59" s="685">
        <v>357</v>
      </c>
      <c r="Q59" s="684">
        <v>239</v>
      </c>
      <c r="R59" s="684">
        <v>487</v>
      </c>
      <c r="S59" s="684">
        <v>357</v>
      </c>
      <c r="T59" s="686">
        <v>376</v>
      </c>
    </row>
    <row r="60" spans="3:20" x14ac:dyDescent="0.2">
      <c r="C60" s="20"/>
      <c r="D60" s="33"/>
      <c r="E60" s="808"/>
      <c r="F60" s="38" t="s">
        <v>269</v>
      </c>
      <c r="G60" s="39"/>
      <c r="H60" s="68"/>
      <c r="I60" s="40"/>
      <c r="J60" s="682" t="s">
        <v>270</v>
      </c>
      <c r="K60" s="683" t="s">
        <v>270</v>
      </c>
      <c r="L60" s="684">
        <v>143</v>
      </c>
      <c r="M60" s="685">
        <v>170</v>
      </c>
      <c r="N60" s="685">
        <v>183</v>
      </c>
      <c r="O60" s="685">
        <v>101</v>
      </c>
      <c r="P60" s="685">
        <v>109</v>
      </c>
      <c r="Q60" s="684">
        <v>69</v>
      </c>
      <c r="R60" s="684">
        <v>138</v>
      </c>
      <c r="S60" s="684">
        <v>90</v>
      </c>
      <c r="T60" s="686">
        <v>107</v>
      </c>
    </row>
    <row r="61" spans="3:20" ht="13.5" thickBot="1" x14ac:dyDescent="0.25">
      <c r="C61" s="20"/>
      <c r="D61" s="42"/>
      <c r="E61" s="809"/>
      <c r="F61" s="368"/>
      <c r="G61" s="369" t="s">
        <v>271</v>
      </c>
      <c r="H61" s="370"/>
      <c r="I61" s="46"/>
      <c r="J61" s="707" t="s">
        <v>270</v>
      </c>
      <c r="K61" s="708" t="s">
        <v>270</v>
      </c>
      <c r="L61" s="709">
        <v>13</v>
      </c>
      <c r="M61" s="710">
        <v>9</v>
      </c>
      <c r="N61" s="710">
        <v>8</v>
      </c>
      <c r="O61" s="710">
        <v>6</v>
      </c>
      <c r="P61" s="710">
        <v>8</v>
      </c>
      <c r="Q61" s="709">
        <v>4</v>
      </c>
      <c r="R61" s="709">
        <v>5</v>
      </c>
      <c r="S61" s="709">
        <v>3</v>
      </c>
      <c r="T61" s="711">
        <v>4</v>
      </c>
    </row>
    <row r="62" spans="3:20" x14ac:dyDescent="0.2">
      <c r="C62" s="20"/>
      <c r="D62" s="77"/>
      <c r="E62" s="78" t="s">
        <v>158</v>
      </c>
      <c r="F62" s="78"/>
      <c r="G62" s="78"/>
      <c r="H62" s="79"/>
      <c r="I62" s="80"/>
      <c r="J62" s="692">
        <v>536</v>
      </c>
      <c r="K62" s="693">
        <v>599</v>
      </c>
      <c r="L62" s="694">
        <v>880</v>
      </c>
      <c r="M62" s="695">
        <v>800</v>
      </c>
      <c r="N62" s="695">
        <v>785</v>
      </c>
      <c r="O62" s="695">
        <v>198</v>
      </c>
      <c r="P62" s="695">
        <v>216</v>
      </c>
      <c r="Q62" s="694">
        <v>162</v>
      </c>
      <c r="R62" s="694">
        <v>298</v>
      </c>
      <c r="S62" s="694">
        <v>228</v>
      </c>
      <c r="T62" s="696">
        <v>221</v>
      </c>
    </row>
    <row r="63" spans="3:20" x14ac:dyDescent="0.2">
      <c r="C63" s="20"/>
      <c r="D63" s="26"/>
      <c r="E63" s="740" t="s">
        <v>96</v>
      </c>
      <c r="F63" s="38" t="s">
        <v>268</v>
      </c>
      <c r="G63" s="39"/>
      <c r="H63" s="68"/>
      <c r="I63" s="40"/>
      <c r="J63" s="682">
        <v>536</v>
      </c>
      <c r="K63" s="683">
        <v>599</v>
      </c>
      <c r="L63" s="684">
        <v>828</v>
      </c>
      <c r="M63" s="685">
        <v>740</v>
      </c>
      <c r="N63" s="685">
        <v>723</v>
      </c>
      <c r="O63" s="685">
        <v>171</v>
      </c>
      <c r="P63" s="685">
        <v>174</v>
      </c>
      <c r="Q63" s="684">
        <v>141</v>
      </c>
      <c r="R63" s="684">
        <v>260</v>
      </c>
      <c r="S63" s="684">
        <v>197</v>
      </c>
      <c r="T63" s="686">
        <v>189</v>
      </c>
    </row>
    <row r="64" spans="3:20" x14ac:dyDescent="0.2">
      <c r="C64" s="20"/>
      <c r="D64" s="33"/>
      <c r="E64" s="808"/>
      <c r="F64" s="38" t="s">
        <v>269</v>
      </c>
      <c r="G64" s="39"/>
      <c r="H64" s="68"/>
      <c r="I64" s="40"/>
      <c r="J64" s="682" t="s">
        <v>270</v>
      </c>
      <c r="K64" s="683" t="s">
        <v>270</v>
      </c>
      <c r="L64" s="684">
        <v>52</v>
      </c>
      <c r="M64" s="685">
        <v>60</v>
      </c>
      <c r="N64" s="685">
        <v>62</v>
      </c>
      <c r="O64" s="685">
        <v>27</v>
      </c>
      <c r="P64" s="685">
        <v>42</v>
      </c>
      <c r="Q64" s="684">
        <v>21</v>
      </c>
      <c r="R64" s="684">
        <v>38</v>
      </c>
      <c r="S64" s="684">
        <v>31</v>
      </c>
      <c r="T64" s="686">
        <v>32</v>
      </c>
    </row>
    <row r="65" spans="3:20" ht="13.5" thickBot="1" x14ac:dyDescent="0.25">
      <c r="C65" s="20"/>
      <c r="D65" s="42"/>
      <c r="E65" s="809"/>
      <c r="F65" s="43"/>
      <c r="G65" s="44" t="s">
        <v>271</v>
      </c>
      <c r="H65" s="45"/>
      <c r="I65" s="46"/>
      <c r="J65" s="707" t="s">
        <v>270</v>
      </c>
      <c r="K65" s="708" t="s">
        <v>270</v>
      </c>
      <c r="L65" s="709">
        <v>7</v>
      </c>
      <c r="M65" s="710">
        <v>4</v>
      </c>
      <c r="N65" s="710">
        <v>4</v>
      </c>
      <c r="O65" s="710">
        <v>0</v>
      </c>
      <c r="P65" s="710">
        <v>6</v>
      </c>
      <c r="Q65" s="709">
        <v>2</v>
      </c>
      <c r="R65" s="709">
        <v>4</v>
      </c>
      <c r="S65" s="709">
        <v>1</v>
      </c>
      <c r="T65" s="711">
        <v>2</v>
      </c>
    </row>
    <row r="66" spans="3:20" ht="13.5" x14ac:dyDescent="0.25">
      <c r="D66" s="719" t="s">
        <v>30</v>
      </c>
      <c r="E66"/>
      <c r="F66"/>
      <c r="G66"/>
      <c r="H66"/>
      <c r="I66"/>
      <c r="J66"/>
      <c r="K66"/>
      <c r="L66"/>
      <c r="M66" s="720"/>
      <c r="N66" s="55"/>
      <c r="O66" s="55"/>
      <c r="P66" s="55"/>
      <c r="Q66" s="55"/>
      <c r="R66" s="55"/>
      <c r="S66" s="55"/>
      <c r="T66" s="55" t="s">
        <v>253</v>
      </c>
    </row>
    <row r="67" spans="3:20" ht="15" customHeight="1" x14ac:dyDescent="0.2">
      <c r="D67" s="721" t="s">
        <v>92</v>
      </c>
      <c r="E67" s="813" t="s">
        <v>362</v>
      </c>
      <c r="F67" s="813"/>
      <c r="G67" s="813"/>
      <c r="H67" s="813"/>
      <c r="I67" s="813"/>
      <c r="J67" s="813"/>
      <c r="K67" s="813"/>
      <c r="L67" s="813"/>
      <c r="M67" s="813"/>
      <c r="N67" s="813"/>
      <c r="O67" s="813"/>
      <c r="P67" s="813"/>
      <c r="Q67" s="813"/>
      <c r="R67" s="813"/>
      <c r="S67" s="813"/>
      <c r="T67" s="813"/>
    </row>
    <row r="68" spans="3:20" ht="27.75" customHeight="1" x14ac:dyDescent="0.2">
      <c r="D68" s="721" t="s">
        <v>107</v>
      </c>
      <c r="E68" s="813" t="s">
        <v>363</v>
      </c>
      <c r="F68" s="813"/>
      <c r="G68" s="813"/>
      <c r="H68" s="813"/>
      <c r="I68" s="813"/>
      <c r="J68" s="813"/>
      <c r="K68" s="813"/>
      <c r="L68" s="813"/>
      <c r="M68" s="813"/>
      <c r="N68" s="813"/>
      <c r="O68" s="813"/>
      <c r="P68" s="813"/>
      <c r="Q68" s="813"/>
      <c r="R68" s="813"/>
      <c r="S68" s="813"/>
      <c r="T68" s="813"/>
    </row>
    <row r="69" spans="3:20" x14ac:dyDescent="0.2"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187"/>
    </row>
    <row r="70" spans="3:20" x14ac:dyDescent="0.2"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</row>
    <row r="71" spans="3:20" x14ac:dyDescent="0.2"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</row>
    <row r="72" spans="3:20" x14ac:dyDescent="0.2"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187"/>
    </row>
    <row r="73" spans="3:20" x14ac:dyDescent="0.2">
      <c r="J73" s="187"/>
      <c r="K73" s="187"/>
      <c r="L73" s="187"/>
      <c r="M73" s="187"/>
      <c r="N73" s="187"/>
      <c r="O73" s="187"/>
      <c r="P73" s="187"/>
      <c r="Q73" s="187"/>
      <c r="R73" s="187"/>
      <c r="S73" s="187"/>
      <c r="T73" s="187"/>
    </row>
    <row r="74" spans="3:20" x14ac:dyDescent="0.2"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</row>
    <row r="75" spans="3:20" x14ac:dyDescent="0.2"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</row>
    <row r="76" spans="3:20" x14ac:dyDescent="0.2"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</row>
    <row r="77" spans="3:20" x14ac:dyDescent="0.2"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</row>
    <row r="78" spans="3:20" x14ac:dyDescent="0.2"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</row>
    <row r="79" spans="3:20" x14ac:dyDescent="0.2"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</row>
    <row r="80" spans="3:20" ht="12.75" customHeight="1" x14ac:dyDescent="0.2"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</row>
    <row r="81" spans="10:20" ht="12.75" customHeight="1" x14ac:dyDescent="0.2"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</row>
    <row r="82" spans="10:20" x14ac:dyDescent="0.2"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7"/>
    </row>
    <row r="83" spans="10:20" x14ac:dyDescent="0.2"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7"/>
    </row>
    <row r="84" spans="10:20" x14ac:dyDescent="0.2"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7"/>
    </row>
  </sheetData>
  <mergeCells count="26">
    <mergeCell ref="S7:S10"/>
    <mergeCell ref="E67:T67"/>
    <mergeCell ref="E68:T68"/>
    <mergeCell ref="T7:T10"/>
    <mergeCell ref="M7:M10"/>
    <mergeCell ref="N7:N10"/>
    <mergeCell ref="O7:O10"/>
    <mergeCell ref="P7:P10"/>
    <mergeCell ref="Q7:Q10"/>
    <mergeCell ref="R7:R10"/>
    <mergeCell ref="E41:E43"/>
    <mergeCell ref="J7:J10"/>
    <mergeCell ref="L7:L10"/>
    <mergeCell ref="E27:E29"/>
    <mergeCell ref="E23:E25"/>
    <mergeCell ref="K7:K10"/>
    <mergeCell ref="D7:I11"/>
    <mergeCell ref="E18:E20"/>
    <mergeCell ref="E14:E16"/>
    <mergeCell ref="E32:E34"/>
    <mergeCell ref="E36:E38"/>
    <mergeCell ref="E63:E65"/>
    <mergeCell ref="E59:E61"/>
    <mergeCell ref="E45:E47"/>
    <mergeCell ref="E50:E52"/>
    <mergeCell ref="E54:E56"/>
  </mergeCells>
  <phoneticPr fontId="0" type="noConversion"/>
  <conditionalFormatting sqref="D6">
    <cfRule type="cellIs" dxfId="14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8">
    <pageSetUpPr autoPageBreaks="0"/>
  </sheetPr>
  <dimension ref="B1:V9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8" hidden="1" customWidth="1"/>
    <col min="3" max="3" width="1.7109375" style="58" customWidth="1"/>
    <col min="4" max="4" width="1.140625" style="58" customWidth="1"/>
    <col min="5" max="6" width="2.140625" style="58" customWidth="1"/>
    <col min="7" max="7" width="10.7109375" style="58" customWidth="1"/>
    <col min="8" max="8" width="7.7109375" style="58" customWidth="1"/>
    <col min="9" max="9" width="1.140625" style="58" customWidth="1"/>
    <col min="10" max="20" width="7.140625" style="58" customWidth="1"/>
    <col min="21" max="21" width="8.140625" style="356" customWidth="1"/>
    <col min="22" max="22" width="9.28515625" style="356" customWidth="1"/>
    <col min="23" max="23" width="9.28515625" style="58" customWidth="1"/>
    <col min="24" max="16384" width="9.140625" style="58"/>
  </cols>
  <sheetData>
    <row r="1" spans="2:22" hidden="1" x14ac:dyDescent="0.2"/>
    <row r="2" spans="2:22" hidden="1" x14ac:dyDescent="0.2"/>
    <row r="3" spans="2:22" ht="9" customHeight="1" x14ac:dyDescent="0.2">
      <c r="C3" s="57"/>
    </row>
    <row r="4" spans="2:22" s="59" customFormat="1" ht="15.75" x14ac:dyDescent="0.2">
      <c r="D4" s="15" t="s">
        <v>291</v>
      </c>
      <c r="E4" s="60"/>
      <c r="F4" s="60"/>
      <c r="G4" s="60"/>
      <c r="H4" s="15" t="s">
        <v>275</v>
      </c>
      <c r="I4" s="15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357"/>
      <c r="V4" s="357"/>
    </row>
    <row r="5" spans="2:22" s="59" customFormat="1" ht="15.75" x14ac:dyDescent="0.2">
      <c r="B5" s="198">
        <v>0</v>
      </c>
      <c r="D5" s="87" t="s">
        <v>374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357"/>
      <c r="V5" s="357"/>
    </row>
    <row r="6" spans="2:22" s="62" customFormat="1" ht="21" customHeight="1" thickBot="1" x14ac:dyDescent="0.25">
      <c r="D6" s="16"/>
      <c r="E6" s="63"/>
      <c r="F6" s="63"/>
      <c r="G6" s="63"/>
      <c r="H6" s="63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17"/>
      <c r="U6" s="358"/>
      <c r="V6" s="358"/>
    </row>
    <row r="7" spans="2:22" ht="6" customHeight="1" x14ac:dyDescent="0.2">
      <c r="C7" s="20"/>
      <c r="D7" s="744" t="s">
        <v>196</v>
      </c>
      <c r="E7" s="745"/>
      <c r="F7" s="745"/>
      <c r="G7" s="745"/>
      <c r="H7" s="745"/>
      <c r="I7" s="746"/>
      <c r="J7" s="732" t="s">
        <v>255</v>
      </c>
      <c r="K7" s="761" t="s">
        <v>257</v>
      </c>
      <c r="L7" s="732" t="s">
        <v>265</v>
      </c>
      <c r="M7" s="732" t="s">
        <v>292</v>
      </c>
      <c r="N7" s="732" t="s">
        <v>307</v>
      </c>
      <c r="O7" s="732" t="s">
        <v>311</v>
      </c>
      <c r="P7" s="732" t="s">
        <v>332</v>
      </c>
      <c r="Q7" s="732" t="s">
        <v>336</v>
      </c>
      <c r="R7" s="732" t="s">
        <v>342</v>
      </c>
      <c r="S7" s="732" t="s">
        <v>359</v>
      </c>
      <c r="T7" s="734" t="s">
        <v>367</v>
      </c>
    </row>
    <row r="8" spans="2:22" ht="6" customHeight="1" x14ac:dyDescent="0.2">
      <c r="C8" s="20"/>
      <c r="D8" s="747"/>
      <c r="E8" s="748"/>
      <c r="F8" s="748"/>
      <c r="G8" s="748"/>
      <c r="H8" s="748"/>
      <c r="I8" s="749"/>
      <c r="J8" s="733"/>
      <c r="K8" s="762"/>
      <c r="L8" s="733"/>
      <c r="M8" s="733"/>
      <c r="N8" s="733"/>
      <c r="O8" s="733"/>
      <c r="P8" s="733"/>
      <c r="Q8" s="733"/>
      <c r="R8" s="733"/>
      <c r="S8" s="733"/>
      <c r="T8" s="735"/>
    </row>
    <row r="9" spans="2:22" ht="6" customHeight="1" x14ac:dyDescent="0.2">
      <c r="C9" s="20"/>
      <c r="D9" s="747"/>
      <c r="E9" s="748"/>
      <c r="F9" s="748"/>
      <c r="G9" s="748"/>
      <c r="H9" s="748"/>
      <c r="I9" s="749"/>
      <c r="J9" s="733"/>
      <c r="K9" s="762"/>
      <c r="L9" s="733"/>
      <c r="M9" s="733"/>
      <c r="N9" s="733"/>
      <c r="O9" s="733"/>
      <c r="P9" s="733"/>
      <c r="Q9" s="733"/>
      <c r="R9" s="733"/>
      <c r="S9" s="733"/>
      <c r="T9" s="735"/>
    </row>
    <row r="10" spans="2:22" ht="6" customHeight="1" x14ac:dyDescent="0.2">
      <c r="C10" s="20"/>
      <c r="D10" s="747"/>
      <c r="E10" s="748"/>
      <c r="F10" s="748"/>
      <c r="G10" s="748"/>
      <c r="H10" s="748"/>
      <c r="I10" s="749"/>
      <c r="J10" s="733"/>
      <c r="K10" s="762"/>
      <c r="L10" s="733"/>
      <c r="M10" s="733"/>
      <c r="N10" s="733"/>
      <c r="O10" s="733"/>
      <c r="P10" s="733"/>
      <c r="Q10" s="733"/>
      <c r="R10" s="733"/>
      <c r="S10" s="733"/>
      <c r="T10" s="735"/>
    </row>
    <row r="11" spans="2:22" ht="15" customHeight="1" thickBot="1" x14ac:dyDescent="0.25">
      <c r="C11" s="20"/>
      <c r="D11" s="750"/>
      <c r="E11" s="751"/>
      <c r="F11" s="751"/>
      <c r="G11" s="751"/>
      <c r="H11" s="751"/>
      <c r="I11" s="752"/>
      <c r="J11" s="563"/>
      <c r="K11" s="564"/>
      <c r="L11" s="460"/>
      <c r="M11" s="461"/>
      <c r="N11" s="461"/>
      <c r="O11" s="461"/>
      <c r="P11" s="461"/>
      <c r="Q11" s="460"/>
      <c r="R11" s="460"/>
      <c r="S11" s="460"/>
      <c r="T11" s="462"/>
    </row>
    <row r="12" spans="2:22" ht="16.5" thickTop="1" thickBot="1" x14ac:dyDescent="0.25">
      <c r="C12" s="20"/>
      <c r="D12" s="93" t="s">
        <v>364</v>
      </c>
      <c r="E12" s="94"/>
      <c r="F12" s="94"/>
      <c r="G12" s="94"/>
      <c r="H12" s="94"/>
      <c r="I12" s="94"/>
      <c r="J12" s="220"/>
      <c r="K12" s="94"/>
      <c r="L12" s="309"/>
      <c r="M12" s="359"/>
      <c r="N12" s="359"/>
      <c r="O12" s="359"/>
      <c r="P12" s="359"/>
      <c r="Q12" s="309"/>
      <c r="R12" s="309"/>
      <c r="S12" s="309"/>
      <c r="T12" s="95"/>
    </row>
    <row r="13" spans="2:22" ht="13.5" thickTop="1" x14ac:dyDescent="0.2">
      <c r="C13" s="20"/>
      <c r="D13" s="21"/>
      <c r="E13" s="22" t="s">
        <v>267</v>
      </c>
      <c r="F13" s="22"/>
      <c r="G13" s="22"/>
      <c r="H13" s="23"/>
      <c r="I13" s="24"/>
      <c r="J13" s="565">
        <v>130870</v>
      </c>
      <c r="K13" s="566">
        <v>138178</v>
      </c>
      <c r="L13" s="296">
        <v>148296</v>
      </c>
      <c r="M13" s="397">
        <v>150100</v>
      </c>
      <c r="N13" s="397">
        <v>152335</v>
      </c>
      <c r="O13" s="397">
        <v>148109</v>
      </c>
      <c r="P13" s="397">
        <v>145105</v>
      </c>
      <c r="Q13" s="296">
        <v>145875</v>
      </c>
      <c r="R13" s="296">
        <v>147770</v>
      </c>
      <c r="S13" s="296">
        <v>150826</v>
      </c>
      <c r="T13" s="430">
        <v>157285</v>
      </c>
    </row>
    <row r="14" spans="2:22" x14ac:dyDescent="0.2">
      <c r="C14" s="20"/>
      <c r="D14" s="26"/>
      <c r="E14" s="810" t="s">
        <v>96</v>
      </c>
      <c r="F14" s="38" t="s">
        <v>276</v>
      </c>
      <c r="G14" s="39"/>
      <c r="H14" s="68"/>
      <c r="I14" s="40"/>
      <c r="J14" s="567">
        <v>1528</v>
      </c>
      <c r="K14" s="568">
        <v>1431</v>
      </c>
      <c r="L14" s="200">
        <v>1654</v>
      </c>
      <c r="M14" s="238">
        <v>1489</v>
      </c>
      <c r="N14" s="238">
        <v>1404</v>
      </c>
      <c r="O14" s="238">
        <v>983</v>
      </c>
      <c r="P14" s="238">
        <v>874</v>
      </c>
      <c r="Q14" s="200">
        <v>773</v>
      </c>
      <c r="R14" s="200">
        <v>874</v>
      </c>
      <c r="S14" s="200">
        <v>869</v>
      </c>
      <c r="T14" s="419">
        <v>945</v>
      </c>
    </row>
    <row r="15" spans="2:22" x14ac:dyDescent="0.2">
      <c r="C15" s="20"/>
      <c r="D15" s="33"/>
      <c r="E15" s="814"/>
      <c r="F15" s="38" t="s">
        <v>277</v>
      </c>
      <c r="G15" s="39"/>
      <c r="H15" s="68"/>
      <c r="I15" s="40"/>
      <c r="J15" s="567">
        <v>105697</v>
      </c>
      <c r="K15" s="568">
        <v>114888</v>
      </c>
      <c r="L15" s="200">
        <v>123602</v>
      </c>
      <c r="M15" s="238">
        <v>124141</v>
      </c>
      <c r="N15" s="238">
        <v>125214</v>
      </c>
      <c r="O15" s="238">
        <v>121360</v>
      </c>
      <c r="P15" s="238">
        <v>117753</v>
      </c>
      <c r="Q15" s="200">
        <v>118605</v>
      </c>
      <c r="R15" s="200">
        <v>119040</v>
      </c>
      <c r="S15" s="200">
        <v>122134</v>
      </c>
      <c r="T15" s="419">
        <v>125377</v>
      </c>
    </row>
    <row r="16" spans="2:22" x14ac:dyDescent="0.2">
      <c r="C16" s="20"/>
      <c r="D16" s="33"/>
      <c r="E16" s="814"/>
      <c r="F16" s="38" t="s">
        <v>278</v>
      </c>
      <c r="G16" s="39"/>
      <c r="H16" s="68"/>
      <c r="I16" s="40"/>
      <c r="J16" s="567">
        <v>23527</v>
      </c>
      <c r="K16" s="568">
        <v>21763</v>
      </c>
      <c r="L16" s="200">
        <v>22958</v>
      </c>
      <c r="M16" s="238">
        <v>24330</v>
      </c>
      <c r="N16" s="238">
        <v>25587</v>
      </c>
      <c r="O16" s="238">
        <v>25628</v>
      </c>
      <c r="P16" s="238">
        <v>26301</v>
      </c>
      <c r="Q16" s="200">
        <v>26332</v>
      </c>
      <c r="R16" s="200">
        <v>27648</v>
      </c>
      <c r="S16" s="200">
        <v>27651</v>
      </c>
      <c r="T16" s="419">
        <v>30771</v>
      </c>
    </row>
    <row r="17" spans="3:20" x14ac:dyDescent="0.2">
      <c r="C17" s="20"/>
      <c r="D17" s="33"/>
      <c r="E17" s="811"/>
      <c r="F17" s="38" t="s">
        <v>279</v>
      </c>
      <c r="G17" s="39"/>
      <c r="H17" s="68"/>
      <c r="I17" s="40"/>
      <c r="J17" s="567">
        <v>111</v>
      </c>
      <c r="K17" s="568">
        <v>88</v>
      </c>
      <c r="L17" s="200">
        <v>78</v>
      </c>
      <c r="M17" s="238">
        <v>136</v>
      </c>
      <c r="N17" s="238">
        <v>126</v>
      </c>
      <c r="O17" s="238">
        <v>135</v>
      </c>
      <c r="P17" s="238">
        <v>172</v>
      </c>
      <c r="Q17" s="200">
        <v>159</v>
      </c>
      <c r="R17" s="200">
        <v>203</v>
      </c>
      <c r="S17" s="200">
        <v>171</v>
      </c>
      <c r="T17" s="419">
        <v>186</v>
      </c>
    </row>
    <row r="18" spans="3:20" ht="13.5" thickBot="1" x14ac:dyDescent="0.25">
      <c r="C18" s="20"/>
      <c r="D18" s="33"/>
      <c r="E18" s="811"/>
      <c r="F18" s="368" t="s">
        <v>280</v>
      </c>
      <c r="G18" s="369"/>
      <c r="H18" s="370"/>
      <c r="I18" s="371"/>
      <c r="J18" s="571">
        <v>7</v>
      </c>
      <c r="K18" s="569">
        <v>8</v>
      </c>
      <c r="L18" s="570">
        <v>4</v>
      </c>
      <c r="M18" s="572">
        <v>4</v>
      </c>
      <c r="N18" s="572">
        <v>4</v>
      </c>
      <c r="O18" s="572">
        <v>3</v>
      </c>
      <c r="P18" s="572">
        <v>5</v>
      </c>
      <c r="Q18" s="570">
        <v>6</v>
      </c>
      <c r="R18" s="570">
        <v>5</v>
      </c>
      <c r="S18" s="570">
        <v>1</v>
      </c>
      <c r="T18" s="603">
        <v>6</v>
      </c>
    </row>
    <row r="19" spans="3:20" x14ac:dyDescent="0.2">
      <c r="C19" s="20"/>
      <c r="D19" s="77"/>
      <c r="E19" s="78" t="s">
        <v>158</v>
      </c>
      <c r="F19" s="78"/>
      <c r="G19" s="78"/>
      <c r="H19" s="79"/>
      <c r="I19" s="80"/>
      <c r="J19" s="573">
        <v>60102</v>
      </c>
      <c r="K19" s="574">
        <v>64066</v>
      </c>
      <c r="L19" s="199">
        <v>68956</v>
      </c>
      <c r="M19" s="235">
        <v>69434</v>
      </c>
      <c r="N19" s="235">
        <v>70349</v>
      </c>
      <c r="O19" s="235">
        <v>67770</v>
      </c>
      <c r="P19" s="235">
        <v>66552</v>
      </c>
      <c r="Q19" s="199">
        <v>67206</v>
      </c>
      <c r="R19" s="199">
        <v>67829</v>
      </c>
      <c r="S19" s="199">
        <v>69171</v>
      </c>
      <c r="T19" s="418">
        <v>71846</v>
      </c>
    </row>
    <row r="20" spans="3:20" x14ac:dyDescent="0.2">
      <c r="C20" s="20"/>
      <c r="D20" s="26"/>
      <c r="E20" s="810" t="s">
        <v>96</v>
      </c>
      <c r="F20" s="38" t="s">
        <v>276</v>
      </c>
      <c r="G20" s="39"/>
      <c r="H20" s="68"/>
      <c r="I20" s="40"/>
      <c r="J20" s="567">
        <v>968</v>
      </c>
      <c r="K20" s="568">
        <v>936</v>
      </c>
      <c r="L20" s="200">
        <v>1072</v>
      </c>
      <c r="M20" s="238">
        <v>961</v>
      </c>
      <c r="N20" s="238">
        <v>917</v>
      </c>
      <c r="O20" s="238">
        <v>659</v>
      </c>
      <c r="P20" s="238">
        <v>591</v>
      </c>
      <c r="Q20" s="200">
        <v>525</v>
      </c>
      <c r="R20" s="200">
        <v>589</v>
      </c>
      <c r="S20" s="200">
        <v>573</v>
      </c>
      <c r="T20" s="419">
        <v>611</v>
      </c>
    </row>
    <row r="21" spans="3:20" x14ac:dyDescent="0.2">
      <c r="C21" s="20"/>
      <c r="D21" s="33"/>
      <c r="E21" s="814"/>
      <c r="F21" s="38" t="s">
        <v>277</v>
      </c>
      <c r="G21" s="39"/>
      <c r="H21" s="68"/>
      <c r="I21" s="40"/>
      <c r="J21" s="567">
        <v>51098</v>
      </c>
      <c r="K21" s="568">
        <v>55839</v>
      </c>
      <c r="L21" s="200">
        <v>60069</v>
      </c>
      <c r="M21" s="238">
        <v>60273</v>
      </c>
      <c r="N21" s="238">
        <v>60825</v>
      </c>
      <c r="O21" s="238">
        <v>58573</v>
      </c>
      <c r="P21" s="238">
        <v>57040</v>
      </c>
      <c r="Q21" s="200">
        <v>57546</v>
      </c>
      <c r="R21" s="200">
        <v>57634</v>
      </c>
      <c r="S21" s="200">
        <v>58953</v>
      </c>
      <c r="T21" s="419">
        <v>60428</v>
      </c>
    </row>
    <row r="22" spans="3:20" x14ac:dyDescent="0.2">
      <c r="C22" s="20"/>
      <c r="D22" s="33"/>
      <c r="E22" s="814"/>
      <c r="F22" s="38" t="s">
        <v>278</v>
      </c>
      <c r="G22" s="39"/>
      <c r="H22" s="68"/>
      <c r="I22" s="40"/>
      <c r="J22" s="567">
        <v>8000</v>
      </c>
      <c r="K22" s="568">
        <v>7269</v>
      </c>
      <c r="L22" s="200">
        <v>7785</v>
      </c>
      <c r="M22" s="238">
        <v>8142</v>
      </c>
      <c r="N22" s="238">
        <v>8557</v>
      </c>
      <c r="O22" s="238">
        <v>8495</v>
      </c>
      <c r="P22" s="238">
        <v>8863</v>
      </c>
      <c r="Q22" s="200">
        <v>9074</v>
      </c>
      <c r="R22" s="200">
        <v>9528</v>
      </c>
      <c r="S22" s="200">
        <v>9591</v>
      </c>
      <c r="T22" s="419">
        <v>10754</v>
      </c>
    </row>
    <row r="23" spans="3:20" x14ac:dyDescent="0.2">
      <c r="C23" s="20"/>
      <c r="D23" s="33"/>
      <c r="E23" s="814"/>
      <c r="F23" s="38" t="s">
        <v>279</v>
      </c>
      <c r="G23" s="39"/>
      <c r="H23" s="68"/>
      <c r="I23" s="40"/>
      <c r="J23" s="567">
        <v>31</v>
      </c>
      <c r="K23" s="568">
        <v>18</v>
      </c>
      <c r="L23" s="200">
        <v>28</v>
      </c>
      <c r="M23" s="238">
        <v>56</v>
      </c>
      <c r="N23" s="238">
        <v>49</v>
      </c>
      <c r="O23" s="238">
        <v>41</v>
      </c>
      <c r="P23" s="238">
        <v>55</v>
      </c>
      <c r="Q23" s="200">
        <v>58</v>
      </c>
      <c r="R23" s="200">
        <v>77</v>
      </c>
      <c r="S23" s="200">
        <v>54</v>
      </c>
      <c r="T23" s="419">
        <v>51</v>
      </c>
    </row>
    <row r="24" spans="3:20" ht="13.5" thickBot="1" x14ac:dyDescent="0.25">
      <c r="C24" s="20"/>
      <c r="D24" s="42"/>
      <c r="E24" s="812"/>
      <c r="F24" s="43" t="s">
        <v>280</v>
      </c>
      <c r="G24" s="44"/>
      <c r="H24" s="45"/>
      <c r="I24" s="46"/>
      <c r="J24" s="578">
        <v>5</v>
      </c>
      <c r="K24" s="576">
        <v>4</v>
      </c>
      <c r="L24" s="577">
        <v>2</v>
      </c>
      <c r="M24" s="579">
        <v>2</v>
      </c>
      <c r="N24" s="579">
        <v>1</v>
      </c>
      <c r="O24" s="579">
        <v>2</v>
      </c>
      <c r="P24" s="579">
        <v>3</v>
      </c>
      <c r="Q24" s="577">
        <v>3</v>
      </c>
      <c r="R24" s="577">
        <v>1</v>
      </c>
      <c r="S24" s="577">
        <v>0</v>
      </c>
      <c r="T24" s="604">
        <v>2</v>
      </c>
    </row>
    <row r="25" spans="3:20" ht="13.5" thickBot="1" x14ac:dyDescent="0.25">
      <c r="C25" s="20"/>
      <c r="D25" s="96" t="s">
        <v>266</v>
      </c>
      <c r="E25" s="97"/>
      <c r="F25" s="97"/>
      <c r="G25" s="97"/>
      <c r="H25" s="97"/>
      <c r="I25" s="97"/>
      <c r="J25" s="347"/>
      <c r="K25" s="97"/>
      <c r="L25" s="338"/>
      <c r="M25" s="360"/>
      <c r="N25" s="360"/>
      <c r="O25" s="360"/>
      <c r="P25" s="360"/>
      <c r="Q25" s="338"/>
      <c r="R25" s="338"/>
      <c r="S25" s="338"/>
      <c r="T25" s="145"/>
    </row>
    <row r="26" spans="3:20" x14ac:dyDescent="0.2">
      <c r="C26" s="20"/>
      <c r="D26" s="77"/>
      <c r="E26" s="78" t="s">
        <v>116</v>
      </c>
      <c r="F26" s="78"/>
      <c r="G26" s="78"/>
      <c r="H26" s="79"/>
      <c r="I26" s="80"/>
      <c r="J26" s="581">
        <v>110392</v>
      </c>
      <c r="K26" s="580">
        <v>116376</v>
      </c>
      <c r="L26" s="344">
        <v>124847</v>
      </c>
      <c r="M26" s="237">
        <v>125454</v>
      </c>
      <c r="N26" s="237">
        <v>126669</v>
      </c>
      <c r="O26" s="237">
        <v>115338</v>
      </c>
      <c r="P26" s="237">
        <v>112184</v>
      </c>
      <c r="Q26" s="344">
        <v>111078</v>
      </c>
      <c r="R26" s="344">
        <v>112970</v>
      </c>
      <c r="S26" s="344">
        <v>112359</v>
      </c>
      <c r="T26" s="426">
        <v>118151</v>
      </c>
    </row>
    <row r="27" spans="3:20" x14ac:dyDescent="0.2">
      <c r="C27" s="20"/>
      <c r="D27" s="26"/>
      <c r="E27" s="740" t="s">
        <v>96</v>
      </c>
      <c r="F27" s="38" t="s">
        <v>276</v>
      </c>
      <c r="G27" s="39"/>
      <c r="H27" s="68"/>
      <c r="I27" s="40"/>
      <c r="J27" s="567">
        <v>670</v>
      </c>
      <c r="K27" s="568">
        <v>486</v>
      </c>
      <c r="L27" s="200">
        <v>621</v>
      </c>
      <c r="M27" s="238">
        <v>489</v>
      </c>
      <c r="N27" s="238">
        <v>444</v>
      </c>
      <c r="O27" s="238">
        <v>780</v>
      </c>
      <c r="P27" s="238">
        <v>666</v>
      </c>
      <c r="Q27" s="200">
        <v>554</v>
      </c>
      <c r="R27" s="200">
        <v>558</v>
      </c>
      <c r="S27" s="200">
        <v>643</v>
      </c>
      <c r="T27" s="419">
        <v>684</v>
      </c>
    </row>
    <row r="28" spans="3:20" x14ac:dyDescent="0.2">
      <c r="C28" s="20"/>
      <c r="D28" s="33"/>
      <c r="E28" s="741"/>
      <c r="F28" s="38" t="s">
        <v>277</v>
      </c>
      <c r="G28" s="39"/>
      <c r="H28" s="68"/>
      <c r="I28" s="40"/>
      <c r="J28" s="567">
        <v>86883</v>
      </c>
      <c r="K28" s="568">
        <v>94783</v>
      </c>
      <c r="L28" s="200">
        <v>102158</v>
      </c>
      <c r="M28" s="238">
        <v>101653</v>
      </c>
      <c r="N28" s="238">
        <v>101870</v>
      </c>
      <c r="O28" s="238">
        <v>90396</v>
      </c>
      <c r="P28" s="238">
        <v>86960</v>
      </c>
      <c r="Q28" s="200">
        <v>86047</v>
      </c>
      <c r="R28" s="200">
        <v>86863</v>
      </c>
      <c r="S28" s="200">
        <v>86188</v>
      </c>
      <c r="T28" s="419">
        <v>89461</v>
      </c>
    </row>
    <row r="29" spans="3:20" x14ac:dyDescent="0.2">
      <c r="C29" s="20"/>
      <c r="D29" s="33"/>
      <c r="E29" s="741"/>
      <c r="F29" s="38" t="s">
        <v>278</v>
      </c>
      <c r="G29" s="39"/>
      <c r="H29" s="68"/>
      <c r="I29" s="40"/>
      <c r="J29" s="567">
        <v>22736</v>
      </c>
      <c r="K29" s="568">
        <v>21016</v>
      </c>
      <c r="L29" s="200">
        <v>21998</v>
      </c>
      <c r="M29" s="238">
        <v>23186</v>
      </c>
      <c r="N29" s="238">
        <v>24243</v>
      </c>
      <c r="O29" s="238">
        <v>24044</v>
      </c>
      <c r="P29" s="238">
        <v>24401</v>
      </c>
      <c r="Q29" s="200">
        <v>24332</v>
      </c>
      <c r="R29" s="200">
        <v>25374</v>
      </c>
      <c r="S29" s="200">
        <v>25384</v>
      </c>
      <c r="T29" s="419">
        <v>27843</v>
      </c>
    </row>
    <row r="30" spans="3:20" x14ac:dyDescent="0.2">
      <c r="C30" s="20"/>
      <c r="D30" s="33"/>
      <c r="E30" s="741"/>
      <c r="F30" s="38" t="s">
        <v>279</v>
      </c>
      <c r="G30" s="39"/>
      <c r="H30" s="68"/>
      <c r="I30" s="40"/>
      <c r="J30" s="567">
        <v>96</v>
      </c>
      <c r="K30" s="568">
        <v>84</v>
      </c>
      <c r="L30" s="200">
        <v>68</v>
      </c>
      <c r="M30" s="238">
        <v>122</v>
      </c>
      <c r="N30" s="238">
        <v>108</v>
      </c>
      <c r="O30" s="238">
        <v>116</v>
      </c>
      <c r="P30" s="238">
        <v>154</v>
      </c>
      <c r="Q30" s="200">
        <v>140</v>
      </c>
      <c r="R30" s="200">
        <v>170</v>
      </c>
      <c r="S30" s="200">
        <v>143</v>
      </c>
      <c r="T30" s="419">
        <v>158</v>
      </c>
    </row>
    <row r="31" spans="3:20" ht="13.5" thickBot="1" x14ac:dyDescent="0.25">
      <c r="C31" s="20"/>
      <c r="D31" s="42"/>
      <c r="E31" s="809"/>
      <c r="F31" s="368" t="s">
        <v>280</v>
      </c>
      <c r="G31" s="369"/>
      <c r="H31" s="370"/>
      <c r="I31" s="46"/>
      <c r="J31" s="575">
        <v>7</v>
      </c>
      <c r="K31" s="582">
        <v>7</v>
      </c>
      <c r="L31" s="204">
        <v>2</v>
      </c>
      <c r="M31" s="240">
        <v>4</v>
      </c>
      <c r="N31" s="240">
        <v>4</v>
      </c>
      <c r="O31" s="240">
        <v>2</v>
      </c>
      <c r="P31" s="240">
        <v>3</v>
      </c>
      <c r="Q31" s="204">
        <v>5</v>
      </c>
      <c r="R31" s="204">
        <v>5</v>
      </c>
      <c r="S31" s="204">
        <v>1</v>
      </c>
      <c r="T31" s="424">
        <v>5</v>
      </c>
    </row>
    <row r="32" spans="3:20" x14ac:dyDescent="0.2">
      <c r="C32" s="20"/>
      <c r="D32" s="77"/>
      <c r="E32" s="78" t="s">
        <v>158</v>
      </c>
      <c r="F32" s="78"/>
      <c r="G32" s="78"/>
      <c r="H32" s="79"/>
      <c r="I32" s="80"/>
      <c r="J32" s="573">
        <v>52674</v>
      </c>
      <c r="K32" s="574">
        <v>55948</v>
      </c>
      <c r="L32" s="199">
        <v>60176</v>
      </c>
      <c r="M32" s="235">
        <v>60042</v>
      </c>
      <c r="N32" s="235">
        <v>60538</v>
      </c>
      <c r="O32" s="235">
        <v>55672</v>
      </c>
      <c r="P32" s="235">
        <v>54096</v>
      </c>
      <c r="Q32" s="199">
        <v>53791</v>
      </c>
      <c r="R32" s="199">
        <v>54475</v>
      </c>
      <c r="S32" s="199">
        <v>54268</v>
      </c>
      <c r="T32" s="418">
        <v>56821</v>
      </c>
    </row>
    <row r="33" spans="3:20" x14ac:dyDescent="0.2">
      <c r="C33" s="20"/>
      <c r="D33" s="26"/>
      <c r="E33" s="810" t="s">
        <v>96</v>
      </c>
      <c r="F33" s="38" t="s">
        <v>276</v>
      </c>
      <c r="G33" s="39"/>
      <c r="H33" s="68"/>
      <c r="I33" s="40"/>
      <c r="J33" s="567">
        <v>393</v>
      </c>
      <c r="K33" s="568">
        <v>310</v>
      </c>
      <c r="L33" s="200">
        <v>379</v>
      </c>
      <c r="M33" s="238">
        <v>292</v>
      </c>
      <c r="N33" s="238">
        <v>271</v>
      </c>
      <c r="O33" s="238">
        <v>519</v>
      </c>
      <c r="P33" s="238">
        <v>456</v>
      </c>
      <c r="Q33" s="200">
        <v>378</v>
      </c>
      <c r="R33" s="200">
        <v>385</v>
      </c>
      <c r="S33" s="200">
        <v>425</v>
      </c>
      <c r="T33" s="419">
        <v>460</v>
      </c>
    </row>
    <row r="34" spans="3:20" x14ac:dyDescent="0.2">
      <c r="C34" s="20"/>
      <c r="D34" s="33"/>
      <c r="E34" s="814"/>
      <c r="F34" s="38" t="s">
        <v>277</v>
      </c>
      <c r="G34" s="39"/>
      <c r="H34" s="68"/>
      <c r="I34" s="40"/>
      <c r="J34" s="567">
        <v>44495</v>
      </c>
      <c r="K34" s="568">
        <v>48599</v>
      </c>
      <c r="L34" s="200">
        <v>52317</v>
      </c>
      <c r="M34" s="238">
        <v>51956</v>
      </c>
      <c r="N34" s="238">
        <v>52080</v>
      </c>
      <c r="O34" s="238">
        <v>47070</v>
      </c>
      <c r="P34" s="238">
        <v>45357</v>
      </c>
      <c r="Q34" s="200">
        <v>44960</v>
      </c>
      <c r="R34" s="200">
        <v>45272</v>
      </c>
      <c r="S34" s="200">
        <v>44969</v>
      </c>
      <c r="T34" s="419">
        <v>46518</v>
      </c>
    </row>
    <row r="35" spans="3:20" x14ac:dyDescent="0.2">
      <c r="C35" s="20"/>
      <c r="D35" s="33"/>
      <c r="E35" s="814"/>
      <c r="F35" s="38" t="s">
        <v>278</v>
      </c>
      <c r="G35" s="39"/>
      <c r="H35" s="68"/>
      <c r="I35" s="40"/>
      <c r="J35" s="567">
        <v>7752</v>
      </c>
      <c r="K35" s="568">
        <v>7017</v>
      </c>
      <c r="L35" s="200">
        <v>7453</v>
      </c>
      <c r="M35" s="238">
        <v>7742</v>
      </c>
      <c r="N35" s="238">
        <v>8142</v>
      </c>
      <c r="O35" s="238">
        <v>8047</v>
      </c>
      <c r="P35" s="238">
        <v>8235</v>
      </c>
      <c r="Q35" s="200">
        <v>8400</v>
      </c>
      <c r="R35" s="200">
        <v>8760</v>
      </c>
      <c r="S35" s="200">
        <v>8825</v>
      </c>
      <c r="T35" s="419">
        <v>9797</v>
      </c>
    </row>
    <row r="36" spans="3:20" x14ac:dyDescent="0.2">
      <c r="C36" s="20"/>
      <c r="D36" s="33"/>
      <c r="E36" s="811"/>
      <c r="F36" s="38" t="s">
        <v>279</v>
      </c>
      <c r="G36" s="39"/>
      <c r="H36" s="68"/>
      <c r="I36" s="40"/>
      <c r="J36" s="567">
        <v>29</v>
      </c>
      <c r="K36" s="568">
        <v>18</v>
      </c>
      <c r="L36" s="200">
        <v>26</v>
      </c>
      <c r="M36" s="238">
        <v>50</v>
      </c>
      <c r="N36" s="238">
        <v>44</v>
      </c>
      <c r="O36" s="238">
        <v>35</v>
      </c>
      <c r="P36" s="238">
        <v>47</v>
      </c>
      <c r="Q36" s="200">
        <v>50</v>
      </c>
      <c r="R36" s="200">
        <v>57</v>
      </c>
      <c r="S36" s="200">
        <v>49</v>
      </c>
      <c r="T36" s="419">
        <v>44</v>
      </c>
    </row>
    <row r="37" spans="3:20" ht="13.5" thickBot="1" x14ac:dyDescent="0.25">
      <c r="C37" s="20"/>
      <c r="D37" s="42"/>
      <c r="E37" s="812"/>
      <c r="F37" s="43" t="s">
        <v>280</v>
      </c>
      <c r="G37" s="44"/>
      <c r="H37" s="45"/>
      <c r="I37" s="46"/>
      <c r="J37" s="578">
        <v>5</v>
      </c>
      <c r="K37" s="576">
        <v>4</v>
      </c>
      <c r="L37" s="577">
        <v>1</v>
      </c>
      <c r="M37" s="579">
        <v>2</v>
      </c>
      <c r="N37" s="579">
        <v>1</v>
      </c>
      <c r="O37" s="579">
        <v>1</v>
      </c>
      <c r="P37" s="579">
        <v>1</v>
      </c>
      <c r="Q37" s="577">
        <v>3</v>
      </c>
      <c r="R37" s="577">
        <v>1</v>
      </c>
      <c r="S37" s="577">
        <v>0</v>
      </c>
      <c r="T37" s="604">
        <v>2</v>
      </c>
    </row>
    <row r="38" spans="3:20" ht="13.5" thickBot="1" x14ac:dyDescent="0.25">
      <c r="C38" s="20"/>
      <c r="D38" s="96" t="s">
        <v>366</v>
      </c>
      <c r="E38" s="97"/>
      <c r="F38" s="97"/>
      <c r="G38" s="97"/>
      <c r="H38" s="97"/>
      <c r="I38" s="97"/>
      <c r="J38" s="347"/>
      <c r="K38" s="97"/>
      <c r="L38" s="338"/>
      <c r="M38" s="360"/>
      <c r="N38" s="360"/>
      <c r="O38" s="360"/>
      <c r="P38" s="360"/>
      <c r="Q38" s="338"/>
      <c r="R38" s="338"/>
      <c r="S38" s="338"/>
      <c r="T38" s="145"/>
    </row>
    <row r="39" spans="3:20" x14ac:dyDescent="0.2">
      <c r="C39" s="20"/>
      <c r="D39" s="77"/>
      <c r="E39" s="78" t="s">
        <v>116</v>
      </c>
      <c r="F39" s="78"/>
      <c r="G39" s="78"/>
      <c r="H39" s="79"/>
      <c r="I39" s="80"/>
      <c r="J39" s="573">
        <v>3529</v>
      </c>
      <c r="K39" s="574">
        <v>4216</v>
      </c>
      <c r="L39" s="199">
        <v>5273</v>
      </c>
      <c r="M39" s="235">
        <v>6259</v>
      </c>
      <c r="N39" s="235">
        <v>7673</v>
      </c>
      <c r="O39" s="235">
        <v>9244</v>
      </c>
      <c r="P39" s="235">
        <v>9463</v>
      </c>
      <c r="Q39" s="199">
        <v>10189</v>
      </c>
      <c r="R39" s="199">
        <v>11031</v>
      </c>
      <c r="S39" s="199">
        <v>11854</v>
      </c>
      <c r="T39" s="418">
        <v>13039</v>
      </c>
    </row>
    <row r="40" spans="3:20" x14ac:dyDescent="0.2">
      <c r="C40" s="20"/>
      <c r="D40" s="26"/>
      <c r="E40" s="740" t="s">
        <v>96</v>
      </c>
      <c r="F40" s="38" t="s">
        <v>276</v>
      </c>
      <c r="G40" s="39"/>
      <c r="H40" s="68"/>
      <c r="I40" s="40"/>
      <c r="J40" s="567">
        <v>56</v>
      </c>
      <c r="K40" s="568">
        <v>34</v>
      </c>
      <c r="L40" s="200">
        <v>73</v>
      </c>
      <c r="M40" s="238">
        <v>59</v>
      </c>
      <c r="N40" s="238">
        <v>77</v>
      </c>
      <c r="O40" s="238">
        <v>74</v>
      </c>
      <c r="P40" s="238">
        <v>89</v>
      </c>
      <c r="Q40" s="200">
        <v>72</v>
      </c>
      <c r="R40" s="200">
        <v>77</v>
      </c>
      <c r="S40" s="200">
        <v>120</v>
      </c>
      <c r="T40" s="419">
        <v>111</v>
      </c>
    </row>
    <row r="41" spans="3:20" x14ac:dyDescent="0.2">
      <c r="C41" s="20"/>
      <c r="D41" s="33"/>
      <c r="E41" s="741"/>
      <c r="F41" s="38" t="s">
        <v>277</v>
      </c>
      <c r="G41" s="39"/>
      <c r="H41" s="68"/>
      <c r="I41" s="40"/>
      <c r="J41" s="567">
        <v>2802</v>
      </c>
      <c r="K41" s="568">
        <v>3503</v>
      </c>
      <c r="L41" s="200">
        <v>4421</v>
      </c>
      <c r="M41" s="238">
        <v>5242</v>
      </c>
      <c r="N41" s="238">
        <v>6460</v>
      </c>
      <c r="O41" s="238">
        <v>7696</v>
      </c>
      <c r="P41" s="238">
        <v>7597</v>
      </c>
      <c r="Q41" s="200">
        <v>8189</v>
      </c>
      <c r="R41" s="200">
        <v>8800</v>
      </c>
      <c r="S41" s="200">
        <v>9548</v>
      </c>
      <c r="T41" s="419">
        <v>10093</v>
      </c>
    </row>
    <row r="42" spans="3:20" x14ac:dyDescent="0.2">
      <c r="C42" s="20"/>
      <c r="D42" s="33"/>
      <c r="E42" s="741"/>
      <c r="F42" s="38" t="s">
        <v>278</v>
      </c>
      <c r="G42" s="39"/>
      <c r="H42" s="68"/>
      <c r="I42" s="40"/>
      <c r="J42" s="567">
        <v>660</v>
      </c>
      <c r="K42" s="568">
        <v>676</v>
      </c>
      <c r="L42" s="200">
        <v>772</v>
      </c>
      <c r="M42" s="238">
        <v>949</v>
      </c>
      <c r="N42" s="238">
        <v>1131</v>
      </c>
      <c r="O42" s="238">
        <v>1465</v>
      </c>
      <c r="P42" s="238">
        <v>1763</v>
      </c>
      <c r="Q42" s="200">
        <v>1910</v>
      </c>
      <c r="R42" s="200">
        <v>2129</v>
      </c>
      <c r="S42" s="200">
        <v>2160</v>
      </c>
      <c r="T42" s="419">
        <v>2811</v>
      </c>
    </row>
    <row r="43" spans="3:20" x14ac:dyDescent="0.2">
      <c r="C43" s="20"/>
      <c r="D43" s="33"/>
      <c r="E43" s="808"/>
      <c r="F43" s="38" t="s">
        <v>279</v>
      </c>
      <c r="G43" s="39"/>
      <c r="H43" s="68"/>
      <c r="I43" s="40"/>
      <c r="J43" s="567">
        <v>11</v>
      </c>
      <c r="K43" s="568">
        <v>2</v>
      </c>
      <c r="L43" s="200">
        <v>7</v>
      </c>
      <c r="M43" s="238">
        <v>9</v>
      </c>
      <c r="N43" s="238">
        <v>5</v>
      </c>
      <c r="O43" s="238">
        <v>9</v>
      </c>
      <c r="P43" s="238">
        <v>12</v>
      </c>
      <c r="Q43" s="200">
        <v>17</v>
      </c>
      <c r="R43" s="200">
        <v>25</v>
      </c>
      <c r="S43" s="200">
        <v>26</v>
      </c>
      <c r="T43" s="419">
        <v>23</v>
      </c>
    </row>
    <row r="44" spans="3:20" ht="13.5" thickBot="1" x14ac:dyDescent="0.25">
      <c r="C44" s="20"/>
      <c r="D44" s="42"/>
      <c r="E44" s="809"/>
      <c r="F44" s="368" t="s">
        <v>280</v>
      </c>
      <c r="G44" s="369"/>
      <c r="H44" s="370"/>
      <c r="I44" s="46"/>
      <c r="J44" s="575">
        <v>0</v>
      </c>
      <c r="K44" s="582">
        <v>1</v>
      </c>
      <c r="L44" s="204">
        <v>0</v>
      </c>
      <c r="M44" s="240">
        <v>0</v>
      </c>
      <c r="N44" s="240">
        <v>0</v>
      </c>
      <c r="O44" s="240">
        <v>0</v>
      </c>
      <c r="P44" s="240">
        <v>2</v>
      </c>
      <c r="Q44" s="204">
        <v>1</v>
      </c>
      <c r="R44" s="204">
        <v>0</v>
      </c>
      <c r="S44" s="204">
        <v>0</v>
      </c>
      <c r="T44" s="424">
        <v>1</v>
      </c>
    </row>
    <row r="45" spans="3:20" x14ac:dyDescent="0.2">
      <c r="C45" s="20"/>
      <c r="D45" s="77"/>
      <c r="E45" s="78" t="s">
        <v>158</v>
      </c>
      <c r="F45" s="78"/>
      <c r="G45" s="78"/>
      <c r="H45" s="79"/>
      <c r="I45" s="80"/>
      <c r="J45" s="573">
        <v>1665</v>
      </c>
      <c r="K45" s="574">
        <v>2008</v>
      </c>
      <c r="L45" s="199">
        <v>2479</v>
      </c>
      <c r="M45" s="235">
        <v>2943</v>
      </c>
      <c r="N45" s="235">
        <v>3620</v>
      </c>
      <c r="O45" s="235">
        <v>4218</v>
      </c>
      <c r="P45" s="235">
        <v>4413</v>
      </c>
      <c r="Q45" s="199">
        <v>4935</v>
      </c>
      <c r="R45" s="199">
        <v>5105</v>
      </c>
      <c r="S45" s="199">
        <v>5564</v>
      </c>
      <c r="T45" s="418">
        <v>5983</v>
      </c>
    </row>
    <row r="46" spans="3:20" x14ac:dyDescent="0.2">
      <c r="C46" s="20"/>
      <c r="D46" s="26"/>
      <c r="E46" s="810" t="s">
        <v>96</v>
      </c>
      <c r="F46" s="38" t="s">
        <v>276</v>
      </c>
      <c r="G46" s="39"/>
      <c r="H46" s="68"/>
      <c r="I46" s="40"/>
      <c r="J46" s="567">
        <v>39</v>
      </c>
      <c r="K46" s="568">
        <v>27</v>
      </c>
      <c r="L46" s="200">
        <v>46</v>
      </c>
      <c r="M46" s="238">
        <v>34</v>
      </c>
      <c r="N46" s="238">
        <v>52</v>
      </c>
      <c r="O46" s="238">
        <v>44</v>
      </c>
      <c r="P46" s="238">
        <v>56</v>
      </c>
      <c r="Q46" s="200">
        <v>45</v>
      </c>
      <c r="R46" s="200">
        <v>47</v>
      </c>
      <c r="S46" s="200">
        <v>78</v>
      </c>
      <c r="T46" s="419">
        <v>60</v>
      </c>
    </row>
    <row r="47" spans="3:20" x14ac:dyDescent="0.2">
      <c r="C47" s="20"/>
      <c r="D47" s="33"/>
      <c r="E47" s="814"/>
      <c r="F47" s="38" t="s">
        <v>277</v>
      </c>
      <c r="G47" s="39"/>
      <c r="H47" s="68"/>
      <c r="I47" s="40"/>
      <c r="J47" s="567">
        <v>1416</v>
      </c>
      <c r="K47" s="568">
        <v>1750</v>
      </c>
      <c r="L47" s="200">
        <v>2170</v>
      </c>
      <c r="M47" s="238">
        <v>2578</v>
      </c>
      <c r="N47" s="238">
        <v>3221</v>
      </c>
      <c r="O47" s="238">
        <v>3758</v>
      </c>
      <c r="P47" s="238">
        <v>3772</v>
      </c>
      <c r="Q47" s="200">
        <v>4240</v>
      </c>
      <c r="R47" s="200">
        <v>4311</v>
      </c>
      <c r="S47" s="200">
        <v>4749</v>
      </c>
      <c r="T47" s="419">
        <v>4994</v>
      </c>
    </row>
    <row r="48" spans="3:20" x14ac:dyDescent="0.2">
      <c r="C48" s="20"/>
      <c r="D48" s="33"/>
      <c r="E48" s="814"/>
      <c r="F48" s="38" t="s">
        <v>278</v>
      </c>
      <c r="G48" s="39"/>
      <c r="H48" s="68"/>
      <c r="I48" s="40"/>
      <c r="J48" s="567">
        <v>209</v>
      </c>
      <c r="K48" s="568">
        <v>231</v>
      </c>
      <c r="L48" s="200">
        <v>262</v>
      </c>
      <c r="M48" s="238">
        <v>325</v>
      </c>
      <c r="N48" s="238">
        <v>345</v>
      </c>
      <c r="O48" s="238">
        <v>413</v>
      </c>
      <c r="P48" s="238">
        <v>579</v>
      </c>
      <c r="Q48" s="200">
        <v>644</v>
      </c>
      <c r="R48" s="200">
        <v>732</v>
      </c>
      <c r="S48" s="200">
        <v>733</v>
      </c>
      <c r="T48" s="419">
        <v>923</v>
      </c>
    </row>
    <row r="49" spans="3:20" x14ac:dyDescent="0.2">
      <c r="C49" s="20"/>
      <c r="D49" s="33"/>
      <c r="E49" s="811"/>
      <c r="F49" s="38" t="s">
        <v>279</v>
      </c>
      <c r="G49" s="39"/>
      <c r="H49" s="68"/>
      <c r="I49" s="40"/>
      <c r="J49" s="567">
        <v>1</v>
      </c>
      <c r="K49" s="568">
        <v>0</v>
      </c>
      <c r="L49" s="200">
        <v>1</v>
      </c>
      <c r="M49" s="238">
        <v>6</v>
      </c>
      <c r="N49" s="238">
        <v>2</v>
      </c>
      <c r="O49" s="238">
        <v>3</v>
      </c>
      <c r="P49" s="238">
        <v>4</v>
      </c>
      <c r="Q49" s="200">
        <v>6</v>
      </c>
      <c r="R49" s="200">
        <v>15</v>
      </c>
      <c r="S49" s="200">
        <v>4</v>
      </c>
      <c r="T49" s="419">
        <v>6</v>
      </c>
    </row>
    <row r="50" spans="3:20" ht="13.5" thickBot="1" x14ac:dyDescent="0.25">
      <c r="C50" s="20"/>
      <c r="D50" s="42"/>
      <c r="E50" s="812"/>
      <c r="F50" s="43" t="s">
        <v>280</v>
      </c>
      <c r="G50" s="44"/>
      <c r="H50" s="45"/>
      <c r="I50" s="46"/>
      <c r="J50" s="575">
        <v>0</v>
      </c>
      <c r="K50" s="582">
        <v>0</v>
      </c>
      <c r="L50" s="204">
        <v>0</v>
      </c>
      <c r="M50" s="240">
        <v>0</v>
      </c>
      <c r="N50" s="240">
        <v>0</v>
      </c>
      <c r="O50" s="240">
        <v>0</v>
      </c>
      <c r="P50" s="240">
        <v>2</v>
      </c>
      <c r="Q50" s="204">
        <v>0</v>
      </c>
      <c r="R50" s="204">
        <v>0</v>
      </c>
      <c r="S50" s="204">
        <v>0</v>
      </c>
      <c r="T50" s="424">
        <v>0</v>
      </c>
    </row>
    <row r="51" spans="3:20" ht="13.5" thickBot="1" x14ac:dyDescent="0.25">
      <c r="C51" s="20"/>
      <c r="D51" s="96" t="s">
        <v>272</v>
      </c>
      <c r="E51" s="97"/>
      <c r="F51" s="97"/>
      <c r="G51" s="97"/>
      <c r="H51" s="97"/>
      <c r="I51" s="97"/>
      <c r="J51" s="347"/>
      <c r="K51" s="97"/>
      <c r="L51" s="338"/>
      <c r="M51" s="360"/>
      <c r="N51" s="360"/>
      <c r="O51" s="360"/>
      <c r="P51" s="360"/>
      <c r="Q51" s="338"/>
      <c r="R51" s="338"/>
      <c r="S51" s="338"/>
      <c r="T51" s="145"/>
    </row>
    <row r="52" spans="3:20" x14ac:dyDescent="0.2">
      <c r="C52" s="20"/>
      <c r="D52" s="77"/>
      <c r="E52" s="78" t="s">
        <v>116</v>
      </c>
      <c r="F52" s="78"/>
      <c r="G52" s="78"/>
      <c r="H52" s="79"/>
      <c r="I52" s="80"/>
      <c r="J52" s="573">
        <v>16139</v>
      </c>
      <c r="K52" s="574">
        <v>16672</v>
      </c>
      <c r="L52" s="199">
        <v>16672</v>
      </c>
      <c r="M52" s="235">
        <v>17013</v>
      </c>
      <c r="N52" s="235">
        <v>16629</v>
      </c>
      <c r="O52" s="235">
        <v>23117</v>
      </c>
      <c r="P52" s="235">
        <v>22980</v>
      </c>
      <c r="Q52" s="199">
        <v>24293</v>
      </c>
      <c r="R52" s="199">
        <v>23144</v>
      </c>
      <c r="S52" s="199">
        <v>26162</v>
      </c>
      <c r="T52" s="418">
        <v>25609</v>
      </c>
    </row>
    <row r="53" spans="3:20" x14ac:dyDescent="0.2">
      <c r="C53" s="20"/>
      <c r="D53" s="26"/>
      <c r="E53" s="740" t="s">
        <v>96</v>
      </c>
      <c r="F53" s="38" t="s">
        <v>276</v>
      </c>
      <c r="G53" s="39"/>
      <c r="H53" s="68"/>
      <c r="I53" s="40"/>
      <c r="J53" s="567" t="s">
        <v>270</v>
      </c>
      <c r="K53" s="568" t="s">
        <v>270</v>
      </c>
      <c r="L53" s="200" t="s">
        <v>270</v>
      </c>
      <c r="M53" s="238" t="s">
        <v>270</v>
      </c>
      <c r="N53" s="238" t="s">
        <v>270</v>
      </c>
      <c r="O53" s="238" t="s">
        <v>270</v>
      </c>
      <c r="P53" s="238" t="s">
        <v>270</v>
      </c>
      <c r="Q53" s="200" t="s">
        <v>287</v>
      </c>
      <c r="R53" s="200" t="s">
        <v>287</v>
      </c>
      <c r="S53" s="200" t="s">
        <v>287</v>
      </c>
      <c r="T53" s="419" t="s">
        <v>287</v>
      </c>
    </row>
    <row r="54" spans="3:20" x14ac:dyDescent="0.2">
      <c r="C54" s="20"/>
      <c r="D54" s="33"/>
      <c r="E54" s="741"/>
      <c r="F54" s="38" t="s">
        <v>277</v>
      </c>
      <c r="G54" s="39"/>
      <c r="H54" s="68"/>
      <c r="I54" s="40"/>
      <c r="J54" s="567">
        <v>16011</v>
      </c>
      <c r="K54" s="568">
        <v>16602</v>
      </c>
      <c r="L54" s="200">
        <v>16635</v>
      </c>
      <c r="M54" s="238">
        <v>16987</v>
      </c>
      <c r="N54" s="238">
        <v>16592</v>
      </c>
      <c r="O54" s="238">
        <v>23098</v>
      </c>
      <c r="P54" s="238">
        <v>22959</v>
      </c>
      <c r="Q54" s="200">
        <v>24277</v>
      </c>
      <c r="R54" s="200">
        <v>23130</v>
      </c>
      <c r="S54" s="200">
        <v>26144</v>
      </c>
      <c r="T54" s="419">
        <v>25597</v>
      </c>
    </row>
    <row r="55" spans="3:20" x14ac:dyDescent="0.2">
      <c r="C55" s="20"/>
      <c r="D55" s="33"/>
      <c r="E55" s="741"/>
      <c r="F55" s="38" t="s">
        <v>278</v>
      </c>
      <c r="G55" s="39"/>
      <c r="H55" s="68"/>
      <c r="I55" s="40"/>
      <c r="J55" s="567">
        <v>125</v>
      </c>
      <c r="K55" s="568">
        <v>68</v>
      </c>
      <c r="L55" s="200">
        <v>37</v>
      </c>
      <c r="M55" s="238">
        <v>26</v>
      </c>
      <c r="N55" s="238">
        <v>36</v>
      </c>
      <c r="O55" s="238">
        <v>18</v>
      </c>
      <c r="P55" s="238">
        <v>21</v>
      </c>
      <c r="Q55" s="200">
        <v>16</v>
      </c>
      <c r="R55" s="200">
        <v>14</v>
      </c>
      <c r="S55" s="200">
        <v>18</v>
      </c>
      <c r="T55" s="419">
        <v>12</v>
      </c>
    </row>
    <row r="56" spans="3:20" x14ac:dyDescent="0.2">
      <c r="C56" s="20"/>
      <c r="D56" s="33"/>
      <c r="E56" s="808"/>
      <c r="F56" s="38" t="s">
        <v>279</v>
      </c>
      <c r="G56" s="39"/>
      <c r="H56" s="68"/>
      <c r="I56" s="40"/>
      <c r="J56" s="567">
        <v>3</v>
      </c>
      <c r="K56" s="568">
        <v>2</v>
      </c>
      <c r="L56" s="200">
        <v>0</v>
      </c>
      <c r="M56" s="238">
        <v>0</v>
      </c>
      <c r="N56" s="238">
        <v>1</v>
      </c>
      <c r="O56" s="238">
        <v>1</v>
      </c>
      <c r="P56" s="238">
        <v>0</v>
      </c>
      <c r="Q56" s="200">
        <v>0</v>
      </c>
      <c r="R56" s="200">
        <v>0</v>
      </c>
      <c r="S56" s="200">
        <v>0</v>
      </c>
      <c r="T56" s="419">
        <v>0</v>
      </c>
    </row>
    <row r="57" spans="3:20" ht="13.5" thickBot="1" x14ac:dyDescent="0.25">
      <c r="C57" s="20"/>
      <c r="D57" s="42"/>
      <c r="E57" s="809"/>
      <c r="F57" s="368" t="s">
        <v>280</v>
      </c>
      <c r="G57" s="369"/>
      <c r="H57" s="370"/>
      <c r="I57" s="46"/>
      <c r="J57" s="575">
        <v>0</v>
      </c>
      <c r="K57" s="582">
        <v>0</v>
      </c>
      <c r="L57" s="204">
        <v>0</v>
      </c>
      <c r="M57" s="240">
        <v>0</v>
      </c>
      <c r="N57" s="240">
        <v>0</v>
      </c>
      <c r="O57" s="240">
        <v>0</v>
      </c>
      <c r="P57" s="240">
        <v>0</v>
      </c>
      <c r="Q57" s="204">
        <v>0</v>
      </c>
      <c r="R57" s="204">
        <v>0</v>
      </c>
      <c r="S57" s="204">
        <v>0</v>
      </c>
      <c r="T57" s="424">
        <v>0</v>
      </c>
    </row>
    <row r="58" spans="3:20" x14ac:dyDescent="0.2">
      <c r="C58" s="20"/>
      <c r="D58" s="77"/>
      <c r="E58" s="78" t="s">
        <v>158</v>
      </c>
      <c r="F58" s="78"/>
      <c r="G58" s="78"/>
      <c r="H58" s="79"/>
      <c r="I58" s="80"/>
      <c r="J58" s="573">
        <v>5222</v>
      </c>
      <c r="K58" s="574">
        <v>5510</v>
      </c>
      <c r="L58" s="199">
        <v>5414</v>
      </c>
      <c r="M58" s="235">
        <v>5647</v>
      </c>
      <c r="N58" s="235">
        <v>5406</v>
      </c>
      <c r="O58" s="235">
        <v>7678</v>
      </c>
      <c r="P58" s="235">
        <v>7823</v>
      </c>
      <c r="Q58" s="199">
        <v>8316</v>
      </c>
      <c r="R58" s="199">
        <v>7951</v>
      </c>
      <c r="S58" s="199">
        <v>9111</v>
      </c>
      <c r="T58" s="418">
        <v>8820</v>
      </c>
    </row>
    <row r="59" spans="3:20" x14ac:dyDescent="0.2">
      <c r="C59" s="20"/>
      <c r="D59" s="26"/>
      <c r="E59" s="810" t="s">
        <v>96</v>
      </c>
      <c r="F59" s="38" t="s">
        <v>276</v>
      </c>
      <c r="G59" s="39"/>
      <c r="H59" s="68"/>
      <c r="I59" s="40"/>
      <c r="J59" s="567" t="s">
        <v>287</v>
      </c>
      <c r="K59" s="568" t="s">
        <v>287</v>
      </c>
      <c r="L59" s="200" t="s">
        <v>287</v>
      </c>
      <c r="M59" s="238" t="s">
        <v>287</v>
      </c>
      <c r="N59" s="238" t="s">
        <v>287</v>
      </c>
      <c r="O59" s="238" t="s">
        <v>287</v>
      </c>
      <c r="P59" s="238" t="s">
        <v>287</v>
      </c>
      <c r="Q59" s="200" t="s">
        <v>287</v>
      </c>
      <c r="R59" s="200" t="s">
        <v>287</v>
      </c>
      <c r="S59" s="200" t="s">
        <v>287</v>
      </c>
      <c r="T59" s="419" t="s">
        <v>287</v>
      </c>
    </row>
    <row r="60" spans="3:20" x14ac:dyDescent="0.2">
      <c r="C60" s="20"/>
      <c r="D60" s="33"/>
      <c r="E60" s="814"/>
      <c r="F60" s="38" t="s">
        <v>277</v>
      </c>
      <c r="G60" s="39"/>
      <c r="H60" s="68"/>
      <c r="I60" s="40"/>
      <c r="J60" s="567">
        <v>5186</v>
      </c>
      <c r="K60" s="568">
        <v>5490</v>
      </c>
      <c r="L60" s="200">
        <v>5401</v>
      </c>
      <c r="M60" s="238">
        <v>5634</v>
      </c>
      <c r="N60" s="238">
        <v>5398</v>
      </c>
      <c r="O60" s="238">
        <v>7670</v>
      </c>
      <c r="P60" s="238">
        <v>7816</v>
      </c>
      <c r="Q60" s="200">
        <v>8308</v>
      </c>
      <c r="R60" s="200">
        <v>7948</v>
      </c>
      <c r="S60" s="200">
        <v>9108</v>
      </c>
      <c r="T60" s="419">
        <v>8817</v>
      </c>
    </row>
    <row r="61" spans="3:20" x14ac:dyDescent="0.2">
      <c r="C61" s="20"/>
      <c r="D61" s="33"/>
      <c r="E61" s="814"/>
      <c r="F61" s="38" t="s">
        <v>278</v>
      </c>
      <c r="G61" s="39"/>
      <c r="H61" s="68"/>
      <c r="I61" s="40"/>
      <c r="J61" s="567">
        <v>35</v>
      </c>
      <c r="K61" s="568">
        <v>20</v>
      </c>
      <c r="L61" s="200">
        <v>13</v>
      </c>
      <c r="M61" s="238">
        <v>13</v>
      </c>
      <c r="N61" s="238">
        <v>8</v>
      </c>
      <c r="O61" s="238">
        <v>7</v>
      </c>
      <c r="P61" s="238">
        <v>7</v>
      </c>
      <c r="Q61" s="200">
        <v>8</v>
      </c>
      <c r="R61" s="200">
        <v>3</v>
      </c>
      <c r="S61" s="200">
        <v>3</v>
      </c>
      <c r="T61" s="419">
        <v>3</v>
      </c>
    </row>
    <row r="62" spans="3:20" x14ac:dyDescent="0.2">
      <c r="C62" s="20"/>
      <c r="D62" s="33"/>
      <c r="E62" s="811"/>
      <c r="F62" s="38" t="s">
        <v>279</v>
      </c>
      <c r="G62" s="39"/>
      <c r="H62" s="68"/>
      <c r="I62" s="40"/>
      <c r="J62" s="567">
        <v>1</v>
      </c>
      <c r="K62" s="568">
        <v>0</v>
      </c>
      <c r="L62" s="200">
        <v>0</v>
      </c>
      <c r="M62" s="238">
        <v>0</v>
      </c>
      <c r="N62" s="238">
        <v>0</v>
      </c>
      <c r="O62" s="238">
        <v>1</v>
      </c>
      <c r="P62" s="238">
        <v>0</v>
      </c>
      <c r="Q62" s="200">
        <v>0</v>
      </c>
      <c r="R62" s="200">
        <v>0</v>
      </c>
      <c r="S62" s="200">
        <v>0</v>
      </c>
      <c r="T62" s="419">
        <v>0</v>
      </c>
    </row>
    <row r="63" spans="3:20" ht="13.5" thickBot="1" x14ac:dyDescent="0.25">
      <c r="C63" s="20"/>
      <c r="D63" s="42"/>
      <c r="E63" s="812"/>
      <c r="F63" s="43" t="s">
        <v>280</v>
      </c>
      <c r="G63" s="44"/>
      <c r="H63" s="45"/>
      <c r="I63" s="46"/>
      <c r="J63" s="575">
        <v>0</v>
      </c>
      <c r="K63" s="582">
        <v>0</v>
      </c>
      <c r="L63" s="204">
        <v>0</v>
      </c>
      <c r="M63" s="240">
        <v>0</v>
      </c>
      <c r="N63" s="240">
        <v>0</v>
      </c>
      <c r="O63" s="240">
        <v>0</v>
      </c>
      <c r="P63" s="240">
        <v>0</v>
      </c>
      <c r="Q63" s="204">
        <v>0</v>
      </c>
      <c r="R63" s="204">
        <v>0</v>
      </c>
      <c r="S63" s="204">
        <v>0</v>
      </c>
      <c r="T63" s="424">
        <v>0</v>
      </c>
    </row>
    <row r="64" spans="3:20" ht="13.5" thickBot="1" x14ac:dyDescent="0.25">
      <c r="C64" s="20"/>
      <c r="D64" s="96" t="s">
        <v>273</v>
      </c>
      <c r="E64" s="97"/>
      <c r="F64" s="97"/>
      <c r="G64" s="97"/>
      <c r="H64" s="97"/>
      <c r="I64" s="97"/>
      <c r="J64" s="347"/>
      <c r="K64" s="97"/>
      <c r="L64" s="338"/>
      <c r="M64" s="360"/>
      <c r="N64" s="360"/>
      <c r="O64" s="360"/>
      <c r="P64" s="360"/>
      <c r="Q64" s="338"/>
      <c r="R64" s="338"/>
      <c r="S64" s="338"/>
      <c r="T64" s="145"/>
    </row>
    <row r="65" spans="3:20" x14ac:dyDescent="0.2">
      <c r="C65" s="20"/>
      <c r="D65" s="77"/>
      <c r="E65" s="78" t="s">
        <v>116</v>
      </c>
      <c r="F65" s="78"/>
      <c r="G65" s="78"/>
      <c r="H65" s="79"/>
      <c r="I65" s="80"/>
      <c r="J65" s="573">
        <v>8</v>
      </c>
      <c r="K65" s="574">
        <v>3</v>
      </c>
      <c r="L65" s="199">
        <v>13</v>
      </c>
      <c r="M65" s="235">
        <v>2</v>
      </c>
      <c r="N65" s="235">
        <v>3</v>
      </c>
      <c r="O65" s="235">
        <v>8</v>
      </c>
      <c r="P65" s="235">
        <v>12</v>
      </c>
      <c r="Q65" s="199">
        <v>7</v>
      </c>
      <c r="R65" s="199">
        <v>0</v>
      </c>
      <c r="S65" s="199">
        <v>4</v>
      </c>
      <c r="T65" s="418">
        <v>3</v>
      </c>
    </row>
    <row r="66" spans="3:20" x14ac:dyDescent="0.2">
      <c r="C66" s="20"/>
      <c r="D66" s="26"/>
      <c r="E66" s="740" t="s">
        <v>96</v>
      </c>
      <c r="F66" s="38" t="s">
        <v>276</v>
      </c>
      <c r="G66" s="39"/>
      <c r="H66" s="68"/>
      <c r="I66" s="40"/>
      <c r="J66" s="567" t="s">
        <v>287</v>
      </c>
      <c r="K66" s="568" t="s">
        <v>287</v>
      </c>
      <c r="L66" s="200" t="s">
        <v>287</v>
      </c>
      <c r="M66" s="238" t="s">
        <v>287</v>
      </c>
      <c r="N66" s="238" t="s">
        <v>287</v>
      </c>
      <c r="O66" s="238" t="s">
        <v>287</v>
      </c>
      <c r="P66" s="238" t="s">
        <v>287</v>
      </c>
      <c r="Q66" s="200" t="s">
        <v>287</v>
      </c>
      <c r="R66" s="200" t="s">
        <v>287</v>
      </c>
      <c r="S66" s="200" t="s">
        <v>287</v>
      </c>
      <c r="T66" s="419" t="s">
        <v>287</v>
      </c>
    </row>
    <row r="67" spans="3:20" x14ac:dyDescent="0.2">
      <c r="C67" s="20"/>
      <c r="D67" s="33"/>
      <c r="E67" s="741"/>
      <c r="F67" s="38" t="s">
        <v>277</v>
      </c>
      <c r="G67" s="39"/>
      <c r="H67" s="68"/>
      <c r="I67" s="40"/>
      <c r="J67" s="567">
        <v>1</v>
      </c>
      <c r="K67" s="568">
        <v>0</v>
      </c>
      <c r="L67" s="200">
        <v>0</v>
      </c>
      <c r="M67" s="238">
        <v>0</v>
      </c>
      <c r="N67" s="238">
        <v>0</v>
      </c>
      <c r="O67" s="238">
        <v>3</v>
      </c>
      <c r="P67" s="238">
        <v>1</v>
      </c>
      <c r="Q67" s="200">
        <v>1</v>
      </c>
      <c r="R67" s="200">
        <v>0</v>
      </c>
      <c r="S67" s="200">
        <v>3</v>
      </c>
      <c r="T67" s="419">
        <v>1</v>
      </c>
    </row>
    <row r="68" spans="3:20" x14ac:dyDescent="0.2">
      <c r="C68" s="20"/>
      <c r="D68" s="33"/>
      <c r="E68" s="741"/>
      <c r="F68" s="38" t="s">
        <v>278</v>
      </c>
      <c r="G68" s="39"/>
      <c r="H68" s="68"/>
      <c r="I68" s="40"/>
      <c r="J68" s="567">
        <v>6</v>
      </c>
      <c r="K68" s="568">
        <v>3</v>
      </c>
      <c r="L68" s="200">
        <v>12</v>
      </c>
      <c r="M68" s="238">
        <v>2</v>
      </c>
      <c r="N68" s="238">
        <v>3</v>
      </c>
      <c r="O68" s="238">
        <v>4</v>
      </c>
      <c r="P68" s="238">
        <v>11</v>
      </c>
      <c r="Q68" s="200">
        <v>5</v>
      </c>
      <c r="R68" s="200">
        <v>0</v>
      </c>
      <c r="S68" s="200">
        <v>1</v>
      </c>
      <c r="T68" s="419">
        <v>2</v>
      </c>
    </row>
    <row r="69" spans="3:20" x14ac:dyDescent="0.2">
      <c r="C69" s="20"/>
      <c r="D69" s="33"/>
      <c r="E69" s="808"/>
      <c r="F69" s="38" t="s">
        <v>279</v>
      </c>
      <c r="G69" s="39"/>
      <c r="H69" s="68"/>
      <c r="I69" s="40"/>
      <c r="J69" s="567">
        <v>1</v>
      </c>
      <c r="K69" s="568">
        <v>0</v>
      </c>
      <c r="L69" s="200">
        <v>0</v>
      </c>
      <c r="M69" s="238">
        <v>0</v>
      </c>
      <c r="N69" s="238">
        <v>0</v>
      </c>
      <c r="O69" s="238">
        <v>1</v>
      </c>
      <c r="P69" s="238">
        <v>0</v>
      </c>
      <c r="Q69" s="200">
        <v>1</v>
      </c>
      <c r="R69" s="200">
        <v>0</v>
      </c>
      <c r="S69" s="200">
        <v>0</v>
      </c>
      <c r="T69" s="419">
        <v>0</v>
      </c>
    </row>
    <row r="70" spans="3:20" ht="13.5" thickBot="1" x14ac:dyDescent="0.25">
      <c r="C70" s="20"/>
      <c r="D70" s="42"/>
      <c r="E70" s="809"/>
      <c r="F70" s="368" t="s">
        <v>280</v>
      </c>
      <c r="G70" s="369"/>
      <c r="H70" s="370"/>
      <c r="I70" s="46"/>
      <c r="J70" s="575">
        <v>0</v>
      </c>
      <c r="K70" s="582">
        <v>0</v>
      </c>
      <c r="L70" s="204">
        <v>1</v>
      </c>
      <c r="M70" s="240">
        <v>0</v>
      </c>
      <c r="N70" s="240">
        <v>0</v>
      </c>
      <c r="O70" s="240">
        <v>0</v>
      </c>
      <c r="P70" s="240">
        <v>0</v>
      </c>
      <c r="Q70" s="204">
        <v>0</v>
      </c>
      <c r="R70" s="204">
        <v>0</v>
      </c>
      <c r="S70" s="204">
        <v>0</v>
      </c>
      <c r="T70" s="424">
        <v>0</v>
      </c>
    </row>
    <row r="71" spans="3:20" x14ac:dyDescent="0.2">
      <c r="C71" s="20"/>
      <c r="D71" s="77"/>
      <c r="E71" s="78" t="s">
        <v>158</v>
      </c>
      <c r="F71" s="78"/>
      <c r="G71" s="78"/>
      <c r="H71" s="79"/>
      <c r="I71" s="80"/>
      <c r="J71" s="573">
        <v>5</v>
      </c>
      <c r="K71" s="574">
        <v>1</v>
      </c>
      <c r="L71" s="199">
        <v>7</v>
      </c>
      <c r="M71" s="235">
        <v>2</v>
      </c>
      <c r="N71" s="235">
        <v>0</v>
      </c>
      <c r="O71" s="235">
        <v>4</v>
      </c>
      <c r="P71" s="235">
        <v>4</v>
      </c>
      <c r="Q71" s="199">
        <v>2</v>
      </c>
      <c r="R71" s="199">
        <v>0</v>
      </c>
      <c r="S71" s="199">
        <v>0</v>
      </c>
      <c r="T71" s="418">
        <v>1</v>
      </c>
    </row>
    <row r="72" spans="3:20" x14ac:dyDescent="0.2">
      <c r="C72" s="20"/>
      <c r="D72" s="26"/>
      <c r="E72" s="740" t="s">
        <v>96</v>
      </c>
      <c r="F72" s="38" t="s">
        <v>276</v>
      </c>
      <c r="G72" s="39"/>
      <c r="H72" s="68"/>
      <c r="I72" s="40"/>
      <c r="J72" s="567" t="s">
        <v>287</v>
      </c>
      <c r="K72" s="568" t="s">
        <v>287</v>
      </c>
      <c r="L72" s="200" t="s">
        <v>287</v>
      </c>
      <c r="M72" s="238" t="s">
        <v>287</v>
      </c>
      <c r="N72" s="238" t="s">
        <v>287</v>
      </c>
      <c r="O72" s="238" t="s">
        <v>287</v>
      </c>
      <c r="P72" s="238" t="s">
        <v>287</v>
      </c>
      <c r="Q72" s="200" t="s">
        <v>287</v>
      </c>
      <c r="R72" s="200" t="s">
        <v>287</v>
      </c>
      <c r="S72" s="200" t="s">
        <v>287</v>
      </c>
      <c r="T72" s="419" t="s">
        <v>287</v>
      </c>
    </row>
    <row r="73" spans="3:20" x14ac:dyDescent="0.2">
      <c r="C73" s="20"/>
      <c r="D73" s="33"/>
      <c r="E73" s="741"/>
      <c r="F73" s="38" t="s">
        <v>277</v>
      </c>
      <c r="G73" s="39"/>
      <c r="H73" s="68"/>
      <c r="I73" s="40"/>
      <c r="J73" s="567">
        <v>1</v>
      </c>
      <c r="K73" s="568">
        <v>0</v>
      </c>
      <c r="L73" s="200">
        <v>0</v>
      </c>
      <c r="M73" s="238">
        <v>0</v>
      </c>
      <c r="N73" s="238">
        <v>0</v>
      </c>
      <c r="O73" s="238">
        <v>2</v>
      </c>
      <c r="P73" s="238">
        <v>0</v>
      </c>
      <c r="Q73" s="200">
        <v>0</v>
      </c>
      <c r="R73" s="200">
        <v>0</v>
      </c>
      <c r="S73" s="200">
        <v>0</v>
      </c>
      <c r="T73" s="419">
        <v>1</v>
      </c>
    </row>
    <row r="74" spans="3:20" x14ac:dyDescent="0.2">
      <c r="C74" s="20"/>
      <c r="D74" s="33"/>
      <c r="E74" s="741"/>
      <c r="F74" s="38" t="s">
        <v>278</v>
      </c>
      <c r="G74" s="39"/>
      <c r="H74" s="68"/>
      <c r="I74" s="40"/>
      <c r="J74" s="567">
        <v>4</v>
      </c>
      <c r="K74" s="568">
        <v>1</v>
      </c>
      <c r="L74" s="200">
        <v>6</v>
      </c>
      <c r="M74" s="238">
        <v>2</v>
      </c>
      <c r="N74" s="238">
        <v>0</v>
      </c>
      <c r="O74" s="238">
        <v>1</v>
      </c>
      <c r="P74" s="238">
        <v>4</v>
      </c>
      <c r="Q74" s="200">
        <v>1</v>
      </c>
      <c r="R74" s="200">
        <v>0</v>
      </c>
      <c r="S74" s="200">
        <v>0</v>
      </c>
      <c r="T74" s="419">
        <v>0</v>
      </c>
    </row>
    <row r="75" spans="3:20" x14ac:dyDescent="0.2">
      <c r="C75" s="20"/>
      <c r="D75" s="33"/>
      <c r="E75" s="808"/>
      <c r="F75" s="38" t="s">
        <v>279</v>
      </c>
      <c r="G75" s="39"/>
      <c r="H75" s="68"/>
      <c r="I75" s="40"/>
      <c r="J75" s="567">
        <v>0</v>
      </c>
      <c r="K75" s="568">
        <v>0</v>
      </c>
      <c r="L75" s="200">
        <v>0</v>
      </c>
      <c r="M75" s="238">
        <v>0</v>
      </c>
      <c r="N75" s="238">
        <v>0</v>
      </c>
      <c r="O75" s="238">
        <v>1</v>
      </c>
      <c r="P75" s="238">
        <v>0</v>
      </c>
      <c r="Q75" s="200">
        <v>1</v>
      </c>
      <c r="R75" s="200">
        <v>0</v>
      </c>
      <c r="S75" s="200">
        <v>0</v>
      </c>
      <c r="T75" s="419">
        <v>0</v>
      </c>
    </row>
    <row r="76" spans="3:20" ht="13.5" thickBot="1" x14ac:dyDescent="0.25">
      <c r="C76" s="20"/>
      <c r="D76" s="42"/>
      <c r="E76" s="809"/>
      <c r="F76" s="368" t="s">
        <v>280</v>
      </c>
      <c r="G76" s="369"/>
      <c r="H76" s="370"/>
      <c r="I76" s="46"/>
      <c r="J76" s="575">
        <v>0</v>
      </c>
      <c r="K76" s="582">
        <v>0</v>
      </c>
      <c r="L76" s="204">
        <v>1</v>
      </c>
      <c r="M76" s="240">
        <v>0</v>
      </c>
      <c r="N76" s="240">
        <v>0</v>
      </c>
      <c r="O76" s="240">
        <v>0</v>
      </c>
      <c r="P76" s="240">
        <v>0</v>
      </c>
      <c r="Q76" s="204">
        <v>0</v>
      </c>
      <c r="R76" s="204">
        <v>0</v>
      </c>
      <c r="S76" s="204">
        <v>0</v>
      </c>
      <c r="T76" s="424">
        <v>0</v>
      </c>
    </row>
    <row r="77" spans="3:20" ht="15.75" thickBot="1" x14ac:dyDescent="0.25">
      <c r="C77" s="20"/>
      <c r="D77" s="712" t="s">
        <v>365</v>
      </c>
      <c r="E77" s="97"/>
      <c r="F77" s="97"/>
      <c r="G77" s="97"/>
      <c r="H77" s="97"/>
      <c r="I77" s="97"/>
      <c r="J77" s="347"/>
      <c r="K77" s="97"/>
      <c r="L77" s="338"/>
      <c r="M77" s="360"/>
      <c r="N77" s="360"/>
      <c r="O77" s="360"/>
      <c r="P77" s="360"/>
      <c r="Q77" s="338"/>
      <c r="R77" s="338"/>
      <c r="S77" s="338"/>
      <c r="T77" s="145"/>
    </row>
    <row r="78" spans="3:20" x14ac:dyDescent="0.2">
      <c r="C78" s="20"/>
      <c r="D78" s="77"/>
      <c r="E78" s="78" t="s">
        <v>7</v>
      </c>
      <c r="F78" s="78"/>
      <c r="G78" s="78"/>
      <c r="H78" s="79"/>
      <c r="I78" s="80"/>
      <c r="J78" s="573">
        <v>802</v>
      </c>
      <c r="K78" s="574">
        <v>911</v>
      </c>
      <c r="L78" s="199">
        <v>1491</v>
      </c>
      <c r="M78" s="235">
        <v>1372</v>
      </c>
      <c r="N78" s="235">
        <v>1361</v>
      </c>
      <c r="O78" s="235">
        <v>402</v>
      </c>
      <c r="P78" s="235">
        <v>466</v>
      </c>
      <c r="Q78" s="199">
        <v>308</v>
      </c>
      <c r="R78" s="199">
        <v>625</v>
      </c>
      <c r="S78" s="199">
        <v>447</v>
      </c>
      <c r="T78" s="418">
        <v>483</v>
      </c>
    </row>
    <row r="79" spans="3:20" x14ac:dyDescent="0.2">
      <c r="C79" s="20"/>
      <c r="D79" s="26"/>
      <c r="E79" s="740" t="s">
        <v>96</v>
      </c>
      <c r="F79" s="38" t="s">
        <v>276</v>
      </c>
      <c r="G79" s="39"/>
      <c r="H79" s="68"/>
      <c r="I79" s="40"/>
      <c r="J79" s="567">
        <v>802</v>
      </c>
      <c r="K79" s="568">
        <v>911</v>
      </c>
      <c r="L79" s="200">
        <v>960</v>
      </c>
      <c r="M79" s="238">
        <v>941</v>
      </c>
      <c r="N79" s="238">
        <v>883</v>
      </c>
      <c r="O79" s="238">
        <v>129</v>
      </c>
      <c r="P79" s="238">
        <v>119</v>
      </c>
      <c r="Q79" s="200">
        <v>147</v>
      </c>
      <c r="R79" s="200">
        <v>239</v>
      </c>
      <c r="S79" s="200">
        <v>106</v>
      </c>
      <c r="T79" s="419">
        <v>150</v>
      </c>
    </row>
    <row r="80" spans="3:20" x14ac:dyDescent="0.2">
      <c r="C80" s="20"/>
      <c r="D80" s="33"/>
      <c r="E80" s="741"/>
      <c r="F80" s="38" t="s">
        <v>277</v>
      </c>
      <c r="G80" s="39"/>
      <c r="H80" s="68"/>
      <c r="I80" s="40"/>
      <c r="J80" s="567">
        <v>0</v>
      </c>
      <c r="K80" s="568">
        <v>0</v>
      </c>
      <c r="L80" s="200">
        <v>388</v>
      </c>
      <c r="M80" s="238">
        <v>259</v>
      </c>
      <c r="N80" s="238">
        <v>292</v>
      </c>
      <c r="O80" s="238">
        <v>167</v>
      </c>
      <c r="P80" s="238">
        <v>236</v>
      </c>
      <c r="Q80" s="200">
        <v>91</v>
      </c>
      <c r="R80" s="200">
        <v>247</v>
      </c>
      <c r="S80" s="200">
        <v>251</v>
      </c>
      <c r="T80" s="419">
        <v>225</v>
      </c>
    </row>
    <row r="81" spans="3:20" x14ac:dyDescent="0.2">
      <c r="C81" s="20"/>
      <c r="D81" s="33"/>
      <c r="E81" s="741"/>
      <c r="F81" s="38" t="s">
        <v>278</v>
      </c>
      <c r="G81" s="39"/>
      <c r="H81" s="68"/>
      <c r="I81" s="40"/>
      <c r="J81" s="567">
        <v>0</v>
      </c>
      <c r="K81" s="568">
        <v>0</v>
      </c>
      <c r="L81" s="200">
        <v>139</v>
      </c>
      <c r="M81" s="238">
        <v>167</v>
      </c>
      <c r="N81" s="238">
        <v>174</v>
      </c>
      <c r="O81" s="238">
        <v>97</v>
      </c>
      <c r="P81" s="238">
        <v>105</v>
      </c>
      <c r="Q81" s="200">
        <v>69</v>
      </c>
      <c r="R81" s="200">
        <v>131</v>
      </c>
      <c r="S81" s="200">
        <v>88</v>
      </c>
      <c r="T81" s="419">
        <v>103</v>
      </c>
    </row>
    <row r="82" spans="3:20" x14ac:dyDescent="0.2">
      <c r="C82" s="20"/>
      <c r="D82" s="33"/>
      <c r="E82" s="808"/>
      <c r="F82" s="38" t="s">
        <v>279</v>
      </c>
      <c r="G82" s="39"/>
      <c r="H82" s="68"/>
      <c r="I82" s="40"/>
      <c r="J82" s="567">
        <v>0</v>
      </c>
      <c r="K82" s="568">
        <v>0</v>
      </c>
      <c r="L82" s="200">
        <v>3</v>
      </c>
      <c r="M82" s="238">
        <v>5</v>
      </c>
      <c r="N82" s="238">
        <v>12</v>
      </c>
      <c r="O82" s="238">
        <v>8</v>
      </c>
      <c r="P82" s="238">
        <v>6</v>
      </c>
      <c r="Q82" s="200">
        <v>1</v>
      </c>
      <c r="R82" s="200">
        <v>8</v>
      </c>
      <c r="S82" s="200">
        <v>2</v>
      </c>
      <c r="T82" s="419">
        <v>5</v>
      </c>
    </row>
    <row r="83" spans="3:20" ht="13.5" thickBot="1" x14ac:dyDescent="0.25">
      <c r="C83" s="20"/>
      <c r="D83" s="42"/>
      <c r="E83" s="809"/>
      <c r="F83" s="368" t="s">
        <v>280</v>
      </c>
      <c r="G83" s="369"/>
      <c r="H83" s="370"/>
      <c r="I83" s="46"/>
      <c r="J83" s="575">
        <v>0</v>
      </c>
      <c r="K83" s="582">
        <v>0</v>
      </c>
      <c r="L83" s="204">
        <v>1</v>
      </c>
      <c r="M83" s="240">
        <v>0</v>
      </c>
      <c r="N83" s="240">
        <v>0</v>
      </c>
      <c r="O83" s="240">
        <v>1</v>
      </c>
      <c r="P83" s="240">
        <v>0</v>
      </c>
      <c r="Q83" s="204">
        <v>0</v>
      </c>
      <c r="R83" s="204">
        <v>0</v>
      </c>
      <c r="S83" s="204">
        <v>0</v>
      </c>
      <c r="T83" s="424">
        <v>0</v>
      </c>
    </row>
    <row r="84" spans="3:20" x14ac:dyDescent="0.2">
      <c r="C84" s="20"/>
      <c r="D84" s="77"/>
      <c r="E84" s="78" t="s">
        <v>158</v>
      </c>
      <c r="F84" s="78"/>
      <c r="G84" s="78"/>
      <c r="H84" s="79"/>
      <c r="I84" s="80"/>
      <c r="J84" s="573">
        <v>536</v>
      </c>
      <c r="K84" s="574">
        <v>599</v>
      </c>
      <c r="L84" s="199">
        <v>880</v>
      </c>
      <c r="M84" s="235">
        <v>800</v>
      </c>
      <c r="N84" s="235">
        <v>785</v>
      </c>
      <c r="O84" s="235">
        <v>198</v>
      </c>
      <c r="P84" s="235">
        <v>216</v>
      </c>
      <c r="Q84" s="199">
        <v>162</v>
      </c>
      <c r="R84" s="199">
        <v>298</v>
      </c>
      <c r="S84" s="199">
        <v>228</v>
      </c>
      <c r="T84" s="418">
        <v>221</v>
      </c>
    </row>
    <row r="85" spans="3:20" x14ac:dyDescent="0.2">
      <c r="C85" s="20"/>
      <c r="D85" s="26"/>
      <c r="E85" s="740" t="s">
        <v>96</v>
      </c>
      <c r="F85" s="38" t="s">
        <v>276</v>
      </c>
      <c r="G85" s="39"/>
      <c r="H85" s="68"/>
      <c r="I85" s="40"/>
      <c r="J85" s="567">
        <v>536</v>
      </c>
      <c r="K85" s="568">
        <v>599</v>
      </c>
      <c r="L85" s="200">
        <v>647</v>
      </c>
      <c r="M85" s="238">
        <v>635</v>
      </c>
      <c r="N85" s="238">
        <v>594</v>
      </c>
      <c r="O85" s="238">
        <v>96</v>
      </c>
      <c r="P85" s="238">
        <v>79</v>
      </c>
      <c r="Q85" s="200">
        <v>102</v>
      </c>
      <c r="R85" s="200">
        <v>157</v>
      </c>
      <c r="S85" s="200">
        <v>70</v>
      </c>
      <c r="T85" s="419">
        <v>91</v>
      </c>
    </row>
    <row r="86" spans="3:20" x14ac:dyDescent="0.2">
      <c r="C86" s="20"/>
      <c r="D86" s="33"/>
      <c r="E86" s="741"/>
      <c r="F86" s="38" t="s">
        <v>277</v>
      </c>
      <c r="G86" s="39"/>
      <c r="H86" s="68"/>
      <c r="I86" s="40"/>
      <c r="J86" s="567">
        <v>0</v>
      </c>
      <c r="K86" s="568">
        <v>0</v>
      </c>
      <c r="L86" s="200">
        <v>181</v>
      </c>
      <c r="M86" s="238">
        <v>105</v>
      </c>
      <c r="N86" s="238">
        <v>126</v>
      </c>
      <c r="O86" s="238">
        <v>73</v>
      </c>
      <c r="P86" s="238">
        <v>95</v>
      </c>
      <c r="Q86" s="200">
        <v>38</v>
      </c>
      <c r="R86" s="200">
        <v>103</v>
      </c>
      <c r="S86" s="200">
        <v>127</v>
      </c>
      <c r="T86" s="419">
        <v>98</v>
      </c>
    </row>
    <row r="87" spans="3:20" x14ac:dyDescent="0.2">
      <c r="C87" s="20"/>
      <c r="D87" s="33"/>
      <c r="E87" s="741"/>
      <c r="F87" s="38" t="s">
        <v>278</v>
      </c>
      <c r="G87" s="39"/>
      <c r="H87" s="68"/>
      <c r="I87" s="40"/>
      <c r="J87" s="567">
        <v>0</v>
      </c>
      <c r="K87" s="568">
        <v>0</v>
      </c>
      <c r="L87" s="200">
        <v>51</v>
      </c>
      <c r="M87" s="238">
        <v>60</v>
      </c>
      <c r="N87" s="238">
        <v>62</v>
      </c>
      <c r="O87" s="238">
        <v>27</v>
      </c>
      <c r="P87" s="238">
        <v>38</v>
      </c>
      <c r="Q87" s="200">
        <v>21</v>
      </c>
      <c r="R87" s="200">
        <v>33</v>
      </c>
      <c r="S87" s="200">
        <v>30</v>
      </c>
      <c r="T87" s="419">
        <v>31</v>
      </c>
    </row>
    <row r="88" spans="3:20" x14ac:dyDescent="0.2">
      <c r="C88" s="20"/>
      <c r="D88" s="33"/>
      <c r="E88" s="741"/>
      <c r="F88" s="38" t="s">
        <v>279</v>
      </c>
      <c r="G88" s="39"/>
      <c r="H88" s="68"/>
      <c r="I88" s="40"/>
      <c r="J88" s="567">
        <v>0</v>
      </c>
      <c r="K88" s="568">
        <v>0</v>
      </c>
      <c r="L88" s="200">
        <v>1</v>
      </c>
      <c r="M88" s="238">
        <v>0</v>
      </c>
      <c r="N88" s="238">
        <v>3</v>
      </c>
      <c r="O88" s="238">
        <v>1</v>
      </c>
      <c r="P88" s="238">
        <v>4</v>
      </c>
      <c r="Q88" s="200">
        <v>1</v>
      </c>
      <c r="R88" s="200">
        <v>5</v>
      </c>
      <c r="S88" s="200">
        <v>1</v>
      </c>
      <c r="T88" s="419">
        <v>1</v>
      </c>
    </row>
    <row r="89" spans="3:20" ht="13.5" thickBot="1" x14ac:dyDescent="0.25">
      <c r="C89" s="20"/>
      <c r="D89" s="42"/>
      <c r="E89" s="809"/>
      <c r="F89" s="43" t="s">
        <v>280</v>
      </c>
      <c r="G89" s="44"/>
      <c r="H89" s="45"/>
      <c r="I89" s="46"/>
      <c r="J89" s="575">
        <v>0</v>
      </c>
      <c r="K89" s="582">
        <v>0</v>
      </c>
      <c r="L89" s="204">
        <v>0</v>
      </c>
      <c r="M89" s="240">
        <v>0</v>
      </c>
      <c r="N89" s="240">
        <v>0</v>
      </c>
      <c r="O89" s="240">
        <v>1</v>
      </c>
      <c r="P89" s="240">
        <v>0</v>
      </c>
      <c r="Q89" s="204">
        <v>0</v>
      </c>
      <c r="R89" s="204">
        <v>0</v>
      </c>
      <c r="S89" s="204">
        <v>0</v>
      </c>
      <c r="T89" s="424">
        <v>0</v>
      </c>
    </row>
    <row r="90" spans="3:20" ht="13.5" x14ac:dyDescent="0.25">
      <c r="D90" s="719" t="s">
        <v>30</v>
      </c>
      <c r="E90"/>
      <c r="F90"/>
      <c r="G90"/>
      <c r="H90"/>
      <c r="I90"/>
      <c r="J90"/>
      <c r="K90"/>
      <c r="L90"/>
      <c r="M90" s="720"/>
      <c r="N90" s="55"/>
      <c r="O90" s="55"/>
      <c r="P90" s="55"/>
      <c r="Q90" s="55"/>
      <c r="R90" s="55"/>
      <c r="S90" s="55"/>
      <c r="T90" s="55" t="s">
        <v>253</v>
      </c>
    </row>
    <row r="91" spans="3:20" ht="15" x14ac:dyDescent="0.2">
      <c r="D91" s="721" t="s">
        <v>92</v>
      </c>
      <c r="E91" s="813" t="s">
        <v>362</v>
      </c>
      <c r="F91" s="813"/>
      <c r="G91" s="813"/>
      <c r="H91" s="813"/>
      <c r="I91" s="813"/>
      <c r="J91" s="813"/>
      <c r="K91" s="813"/>
      <c r="L91" s="813"/>
      <c r="M91" s="813"/>
      <c r="N91" s="813"/>
      <c r="O91" s="813"/>
      <c r="P91" s="813"/>
      <c r="Q91" s="813"/>
      <c r="R91" s="813"/>
      <c r="S91" s="813"/>
      <c r="T91" s="813"/>
    </row>
    <row r="92" spans="3:20" ht="26.25" customHeight="1" x14ac:dyDescent="0.2">
      <c r="D92" s="721" t="s">
        <v>107</v>
      </c>
      <c r="E92" s="813" t="s">
        <v>363</v>
      </c>
      <c r="F92" s="813"/>
      <c r="G92" s="813"/>
      <c r="H92" s="813"/>
      <c r="I92" s="813"/>
      <c r="J92" s="813"/>
      <c r="K92" s="813"/>
      <c r="L92" s="813"/>
      <c r="M92" s="813"/>
      <c r="N92" s="813"/>
      <c r="O92" s="813"/>
      <c r="P92" s="813"/>
      <c r="Q92" s="813"/>
      <c r="R92" s="813"/>
      <c r="S92" s="813"/>
      <c r="T92" s="813"/>
    </row>
    <row r="93" spans="3:20" x14ac:dyDescent="0.2"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187"/>
    </row>
    <row r="94" spans="3:20" x14ac:dyDescent="0.2">
      <c r="J94" s="187"/>
      <c r="K94" s="187"/>
      <c r="L94" s="187"/>
      <c r="M94" s="187"/>
      <c r="N94" s="187"/>
      <c r="O94" s="187"/>
      <c r="P94" s="187"/>
      <c r="Q94" s="187"/>
      <c r="R94" s="187"/>
      <c r="S94" s="187"/>
      <c r="T94" s="187"/>
    </row>
  </sheetData>
  <mergeCells count="26">
    <mergeCell ref="S7:S10"/>
    <mergeCell ref="E91:T91"/>
    <mergeCell ref="E92:T92"/>
    <mergeCell ref="E14:E18"/>
    <mergeCell ref="E85:E89"/>
    <mergeCell ref="E79:E83"/>
    <mergeCell ref="E59:E63"/>
    <mergeCell ref="E66:E70"/>
    <mergeCell ref="E72:E76"/>
    <mergeCell ref="D7:I11"/>
    <mergeCell ref="E53:E57"/>
    <mergeCell ref="E20:E24"/>
    <mergeCell ref="E46:E50"/>
    <mergeCell ref="E40:E44"/>
    <mergeCell ref="E27:E31"/>
    <mergeCell ref="E33:E37"/>
    <mergeCell ref="M7:M10"/>
    <mergeCell ref="K7:K10"/>
    <mergeCell ref="T7:T10"/>
    <mergeCell ref="J7:J10"/>
    <mergeCell ref="L7:L10"/>
    <mergeCell ref="N7:N10"/>
    <mergeCell ref="O7:O10"/>
    <mergeCell ref="P7:P10"/>
    <mergeCell ref="Q7:Q10"/>
    <mergeCell ref="R7:R10"/>
  </mergeCells>
  <phoneticPr fontId="0" type="noConversion"/>
  <conditionalFormatting sqref="D6">
    <cfRule type="cellIs" dxfId="12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9"/>
  <dimension ref="B1:V7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8" hidden="1" customWidth="1"/>
    <col min="3" max="3" width="1.7109375" style="58" customWidth="1"/>
    <col min="4" max="4" width="1.140625" style="58" customWidth="1"/>
    <col min="5" max="5" width="2.140625" style="58" customWidth="1"/>
    <col min="6" max="6" width="1.7109375" style="58" customWidth="1"/>
    <col min="7" max="7" width="15.28515625" style="58" customWidth="1"/>
    <col min="8" max="8" width="9.28515625" style="58" customWidth="1"/>
    <col min="9" max="9" width="1.140625" style="58" customWidth="1"/>
    <col min="10" max="20" width="7.140625" style="58" customWidth="1"/>
    <col min="21" max="16384" width="9.140625" style="58"/>
  </cols>
  <sheetData>
    <row r="1" spans="2:21" hidden="1" x14ac:dyDescent="0.2"/>
    <row r="2" spans="2:21" hidden="1" x14ac:dyDescent="0.2"/>
    <row r="3" spans="2:21" ht="9" customHeight="1" x14ac:dyDescent="0.2">
      <c r="C3" s="57"/>
    </row>
    <row r="4" spans="2:21" s="59" customFormat="1" ht="15.75" x14ac:dyDescent="0.2">
      <c r="D4" s="15" t="s">
        <v>290</v>
      </c>
      <c r="E4" s="60"/>
      <c r="F4" s="60"/>
      <c r="G4" s="60"/>
      <c r="H4" s="15" t="s">
        <v>289</v>
      </c>
      <c r="I4" s="15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2:21" s="59" customFormat="1" ht="15.75" x14ac:dyDescent="0.2">
      <c r="B5" s="198">
        <v>0</v>
      </c>
      <c r="D5" s="87" t="s">
        <v>375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2:21" s="62" customFormat="1" ht="17.25" customHeight="1" thickBot="1" x14ac:dyDescent="0.25">
      <c r="D6" s="16"/>
      <c r="E6" s="63"/>
      <c r="F6" s="63"/>
      <c r="G6" s="63"/>
      <c r="H6" s="63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17"/>
    </row>
    <row r="7" spans="2:21" ht="6" customHeight="1" x14ac:dyDescent="0.2">
      <c r="C7" s="20"/>
      <c r="D7" s="744"/>
      <c r="E7" s="745"/>
      <c r="F7" s="745"/>
      <c r="G7" s="745"/>
      <c r="H7" s="745"/>
      <c r="I7" s="746"/>
      <c r="J7" s="761" t="s">
        <v>255</v>
      </c>
      <c r="K7" s="761" t="s">
        <v>257</v>
      </c>
      <c r="L7" s="761" t="s">
        <v>265</v>
      </c>
      <c r="M7" s="761" t="s">
        <v>292</v>
      </c>
      <c r="N7" s="761" t="s">
        <v>307</v>
      </c>
      <c r="O7" s="761" t="s">
        <v>311</v>
      </c>
      <c r="P7" s="732" t="s">
        <v>332</v>
      </c>
      <c r="Q7" s="732" t="s">
        <v>336</v>
      </c>
      <c r="R7" s="732" t="s">
        <v>342</v>
      </c>
      <c r="S7" s="763" t="s">
        <v>359</v>
      </c>
      <c r="T7" s="734" t="s">
        <v>367</v>
      </c>
    </row>
    <row r="8" spans="2:21" ht="6" customHeight="1" x14ac:dyDescent="0.2">
      <c r="C8" s="20"/>
      <c r="D8" s="747"/>
      <c r="E8" s="748"/>
      <c r="F8" s="748"/>
      <c r="G8" s="748"/>
      <c r="H8" s="748"/>
      <c r="I8" s="749"/>
      <c r="J8" s="762"/>
      <c r="K8" s="762"/>
      <c r="L8" s="762"/>
      <c r="M8" s="762"/>
      <c r="N8" s="762"/>
      <c r="O8" s="762"/>
      <c r="P8" s="733"/>
      <c r="Q8" s="733"/>
      <c r="R8" s="733"/>
      <c r="S8" s="764"/>
      <c r="T8" s="735"/>
    </row>
    <row r="9" spans="2:21" ht="6" customHeight="1" x14ac:dyDescent="0.2">
      <c r="C9" s="20"/>
      <c r="D9" s="747"/>
      <c r="E9" s="748"/>
      <c r="F9" s="748"/>
      <c r="G9" s="748"/>
      <c r="H9" s="748"/>
      <c r="I9" s="749"/>
      <c r="J9" s="762"/>
      <c r="K9" s="762"/>
      <c r="L9" s="762"/>
      <c r="M9" s="762"/>
      <c r="N9" s="762"/>
      <c r="O9" s="762"/>
      <c r="P9" s="733"/>
      <c r="Q9" s="733"/>
      <c r="R9" s="733"/>
      <c r="S9" s="764"/>
      <c r="T9" s="735"/>
    </row>
    <row r="10" spans="2:21" ht="6" customHeight="1" x14ac:dyDescent="0.2">
      <c r="C10" s="20"/>
      <c r="D10" s="747"/>
      <c r="E10" s="748"/>
      <c r="F10" s="748"/>
      <c r="G10" s="748"/>
      <c r="H10" s="748"/>
      <c r="I10" s="749"/>
      <c r="J10" s="762"/>
      <c r="K10" s="762"/>
      <c r="L10" s="762"/>
      <c r="M10" s="762"/>
      <c r="N10" s="762"/>
      <c r="O10" s="762"/>
      <c r="P10" s="733"/>
      <c r="Q10" s="733"/>
      <c r="R10" s="733"/>
      <c r="S10" s="764"/>
      <c r="T10" s="735"/>
    </row>
    <row r="11" spans="2:21" ht="15" customHeight="1" thickBot="1" x14ac:dyDescent="0.25">
      <c r="C11" s="20"/>
      <c r="D11" s="750"/>
      <c r="E11" s="751"/>
      <c r="F11" s="751"/>
      <c r="G11" s="751"/>
      <c r="H11" s="751"/>
      <c r="I11" s="752"/>
      <c r="J11" s="182"/>
      <c r="K11" s="182"/>
      <c r="L11" s="182"/>
      <c r="M11" s="182"/>
      <c r="N11" s="182"/>
      <c r="O11" s="182"/>
      <c r="P11" s="18"/>
      <c r="Q11" s="18"/>
      <c r="R11" s="18"/>
      <c r="S11" s="184"/>
      <c r="T11" s="401"/>
    </row>
    <row r="12" spans="2:21" ht="14.25" thickTop="1" thickBot="1" x14ac:dyDescent="0.25">
      <c r="C12" s="20"/>
      <c r="D12" s="380" t="s">
        <v>285</v>
      </c>
      <c r="E12" s="381"/>
      <c r="F12" s="381"/>
      <c r="G12" s="381"/>
      <c r="H12" s="381"/>
      <c r="I12" s="381"/>
      <c r="J12" s="382"/>
      <c r="K12" s="381"/>
      <c r="L12" s="381"/>
      <c r="M12" s="381"/>
      <c r="N12" s="381"/>
      <c r="O12" s="381"/>
      <c r="P12" s="450"/>
      <c r="Q12" s="605"/>
      <c r="R12" s="605"/>
      <c r="S12" s="450"/>
      <c r="T12" s="383"/>
    </row>
    <row r="13" spans="2:21" x14ac:dyDescent="0.2">
      <c r="C13" s="20"/>
      <c r="D13" s="77"/>
      <c r="E13" s="78" t="s">
        <v>205</v>
      </c>
      <c r="F13" s="78"/>
      <c r="G13" s="78"/>
      <c r="H13" s="79"/>
      <c r="I13" s="80"/>
      <c r="J13" s="173">
        <v>4866</v>
      </c>
      <c r="K13" s="173">
        <v>5979</v>
      </c>
      <c r="L13" s="173">
        <v>6862</v>
      </c>
      <c r="M13" s="173">
        <v>7430</v>
      </c>
      <c r="N13" s="173">
        <v>8263</v>
      </c>
      <c r="O13" s="173">
        <v>8914</v>
      </c>
      <c r="P13" s="81">
        <v>9274</v>
      </c>
      <c r="Q13" s="81">
        <v>9463</v>
      </c>
      <c r="R13" s="81">
        <v>9246</v>
      </c>
      <c r="S13" s="178">
        <v>9483</v>
      </c>
      <c r="T13" s="412">
        <v>9448</v>
      </c>
    </row>
    <row r="14" spans="2:21" x14ac:dyDescent="0.2">
      <c r="C14" s="20"/>
      <c r="D14" s="159"/>
      <c r="E14" s="806" t="s">
        <v>110</v>
      </c>
      <c r="F14" s="148" t="s">
        <v>10</v>
      </c>
      <c r="G14" s="148"/>
      <c r="H14" s="89"/>
      <c r="I14" s="90"/>
      <c r="J14" s="169">
        <v>553</v>
      </c>
      <c r="K14" s="169">
        <v>674</v>
      </c>
      <c r="L14" s="169">
        <v>788</v>
      </c>
      <c r="M14" s="169">
        <v>836</v>
      </c>
      <c r="N14" s="169">
        <v>1010</v>
      </c>
      <c r="O14" s="169">
        <v>929</v>
      </c>
      <c r="P14" s="31">
        <v>763</v>
      </c>
      <c r="Q14" s="31">
        <v>836</v>
      </c>
      <c r="R14" s="31">
        <v>688</v>
      </c>
      <c r="S14" s="175">
        <v>702</v>
      </c>
      <c r="T14" s="410">
        <v>661</v>
      </c>
    </row>
    <row r="15" spans="2:21" x14ac:dyDescent="0.2">
      <c r="C15" s="20"/>
      <c r="D15" s="160"/>
      <c r="E15" s="804"/>
      <c r="F15" s="35" t="s">
        <v>11</v>
      </c>
      <c r="G15" s="35"/>
      <c r="H15" s="70"/>
      <c r="I15" s="36"/>
      <c r="J15" s="170">
        <v>648</v>
      </c>
      <c r="K15" s="170">
        <v>797</v>
      </c>
      <c r="L15" s="170">
        <v>939</v>
      </c>
      <c r="M15" s="170">
        <v>923</v>
      </c>
      <c r="N15" s="170">
        <v>908</v>
      </c>
      <c r="O15" s="170">
        <v>1047</v>
      </c>
      <c r="P15" s="37">
        <v>980</v>
      </c>
      <c r="Q15" s="37">
        <v>858</v>
      </c>
      <c r="R15" s="37">
        <v>805</v>
      </c>
      <c r="S15" s="176">
        <v>752</v>
      </c>
      <c r="T15" s="405">
        <v>771</v>
      </c>
      <c r="U15" s="187"/>
    </row>
    <row r="16" spans="2:21" x14ac:dyDescent="0.2">
      <c r="C16" s="20"/>
      <c r="D16" s="160"/>
      <c r="E16" s="804"/>
      <c r="F16" s="35" t="s">
        <v>12</v>
      </c>
      <c r="G16" s="35"/>
      <c r="H16" s="70"/>
      <c r="I16" s="36"/>
      <c r="J16" s="170">
        <v>602</v>
      </c>
      <c r="K16" s="170">
        <v>811</v>
      </c>
      <c r="L16" s="170">
        <v>853</v>
      </c>
      <c r="M16" s="170">
        <v>1020</v>
      </c>
      <c r="N16" s="170">
        <v>917</v>
      </c>
      <c r="O16" s="170">
        <v>900</v>
      </c>
      <c r="P16" s="37">
        <v>999</v>
      </c>
      <c r="Q16" s="37">
        <v>989</v>
      </c>
      <c r="R16" s="37">
        <v>818</v>
      </c>
      <c r="S16" s="176">
        <v>828</v>
      </c>
      <c r="T16" s="405">
        <v>797</v>
      </c>
      <c r="U16" s="187"/>
    </row>
    <row r="17" spans="3:22" x14ac:dyDescent="0.2">
      <c r="C17" s="20"/>
      <c r="D17" s="160"/>
      <c r="E17" s="804"/>
      <c r="F17" s="35" t="s">
        <v>13</v>
      </c>
      <c r="G17" s="35"/>
      <c r="H17" s="70"/>
      <c r="I17" s="36"/>
      <c r="J17" s="170">
        <v>634</v>
      </c>
      <c r="K17" s="170">
        <v>708</v>
      </c>
      <c r="L17" s="170">
        <v>883</v>
      </c>
      <c r="M17" s="170">
        <v>894</v>
      </c>
      <c r="N17" s="170">
        <v>896</v>
      </c>
      <c r="O17" s="170">
        <v>941</v>
      </c>
      <c r="P17" s="37">
        <v>891</v>
      </c>
      <c r="Q17" s="37">
        <v>986</v>
      </c>
      <c r="R17" s="37">
        <v>945</v>
      </c>
      <c r="S17" s="176">
        <v>825</v>
      </c>
      <c r="T17" s="405">
        <v>857</v>
      </c>
      <c r="U17" s="187"/>
    </row>
    <row r="18" spans="3:22" x14ac:dyDescent="0.2">
      <c r="C18" s="20"/>
      <c r="D18" s="160"/>
      <c r="E18" s="804"/>
      <c r="F18" s="189" t="s">
        <v>14</v>
      </c>
      <c r="G18" s="189"/>
      <c r="H18" s="101"/>
      <c r="I18" s="102"/>
      <c r="J18" s="221">
        <v>595</v>
      </c>
      <c r="K18" s="221">
        <v>751</v>
      </c>
      <c r="L18" s="221">
        <v>770</v>
      </c>
      <c r="M18" s="221">
        <v>883</v>
      </c>
      <c r="N18" s="221">
        <v>785</v>
      </c>
      <c r="O18" s="221">
        <v>853</v>
      </c>
      <c r="P18" s="190">
        <v>906</v>
      </c>
      <c r="Q18" s="190">
        <v>872</v>
      </c>
      <c r="R18" s="190">
        <v>922</v>
      </c>
      <c r="S18" s="291">
        <v>960</v>
      </c>
      <c r="T18" s="406">
        <v>869</v>
      </c>
    </row>
    <row r="19" spans="3:22" x14ac:dyDescent="0.2">
      <c r="C19" s="20"/>
      <c r="D19" s="160"/>
      <c r="E19" s="804"/>
      <c r="F19" s="189" t="s">
        <v>140</v>
      </c>
      <c r="G19" s="189"/>
      <c r="H19" s="101"/>
      <c r="I19" s="102"/>
      <c r="J19" s="221">
        <v>570</v>
      </c>
      <c r="K19" s="221">
        <v>672</v>
      </c>
      <c r="L19" s="221">
        <v>822</v>
      </c>
      <c r="M19" s="221">
        <v>811</v>
      </c>
      <c r="N19" s="221">
        <v>726</v>
      </c>
      <c r="O19" s="221">
        <v>740</v>
      </c>
      <c r="P19" s="190">
        <v>801</v>
      </c>
      <c r="Q19" s="190">
        <v>871</v>
      </c>
      <c r="R19" s="190">
        <v>811</v>
      </c>
      <c r="S19" s="291">
        <v>905</v>
      </c>
      <c r="T19" s="406">
        <v>945</v>
      </c>
    </row>
    <row r="20" spans="3:22" x14ac:dyDescent="0.2">
      <c r="C20" s="20"/>
      <c r="D20" s="160"/>
      <c r="E20" s="815"/>
      <c r="F20" s="35" t="s">
        <v>16</v>
      </c>
      <c r="G20" s="35"/>
      <c r="H20" s="70"/>
      <c r="I20" s="36"/>
      <c r="J20" s="170">
        <v>513</v>
      </c>
      <c r="K20" s="170">
        <v>644</v>
      </c>
      <c r="L20" s="170">
        <v>695</v>
      </c>
      <c r="M20" s="170">
        <v>733</v>
      </c>
      <c r="N20" s="170">
        <v>649</v>
      </c>
      <c r="O20" s="170">
        <v>669</v>
      </c>
      <c r="P20" s="37">
        <v>728</v>
      </c>
      <c r="Q20" s="37">
        <v>789</v>
      </c>
      <c r="R20" s="37">
        <v>824</v>
      </c>
      <c r="S20" s="176">
        <v>825</v>
      </c>
      <c r="T20" s="405">
        <v>893</v>
      </c>
      <c r="U20" s="187"/>
      <c r="V20" s="187"/>
    </row>
    <row r="21" spans="3:22" x14ac:dyDescent="0.2">
      <c r="C21" s="20"/>
      <c r="D21" s="160"/>
      <c r="E21" s="815"/>
      <c r="F21" s="35" t="s">
        <v>17</v>
      </c>
      <c r="G21" s="35"/>
      <c r="H21" s="70"/>
      <c r="I21" s="36"/>
      <c r="J21" s="170">
        <v>424</v>
      </c>
      <c r="K21" s="170">
        <v>528</v>
      </c>
      <c r="L21" s="170">
        <v>648</v>
      </c>
      <c r="M21" s="170">
        <v>632</v>
      </c>
      <c r="N21" s="170">
        <v>566</v>
      </c>
      <c r="O21" s="170">
        <v>581</v>
      </c>
      <c r="P21" s="37">
        <v>643</v>
      </c>
      <c r="Q21" s="37">
        <v>679</v>
      </c>
      <c r="R21" s="37">
        <v>727</v>
      </c>
      <c r="S21" s="176">
        <v>805</v>
      </c>
      <c r="T21" s="405">
        <v>790</v>
      </c>
      <c r="U21" s="187"/>
      <c r="V21" s="187"/>
    </row>
    <row r="22" spans="3:22" x14ac:dyDescent="0.2">
      <c r="C22" s="20"/>
      <c r="D22" s="160"/>
      <c r="E22" s="815"/>
      <c r="F22" s="189" t="s">
        <v>207</v>
      </c>
      <c r="G22" s="189"/>
      <c r="H22" s="101"/>
      <c r="I22" s="102"/>
      <c r="J22" s="221">
        <v>327</v>
      </c>
      <c r="K22" s="221">
        <v>392</v>
      </c>
      <c r="L22" s="221">
        <v>460</v>
      </c>
      <c r="M22" s="221">
        <v>552</v>
      </c>
      <c r="N22" s="221">
        <v>432</v>
      </c>
      <c r="O22" s="221">
        <v>476</v>
      </c>
      <c r="P22" s="190">
        <v>512</v>
      </c>
      <c r="Q22" s="190">
        <v>551</v>
      </c>
      <c r="R22" s="190">
        <v>606</v>
      </c>
      <c r="S22" s="291">
        <v>708</v>
      </c>
      <c r="T22" s="406">
        <v>776</v>
      </c>
      <c r="U22" s="187"/>
      <c r="V22" s="187"/>
    </row>
    <row r="23" spans="3:22" x14ac:dyDescent="0.2">
      <c r="C23" s="20"/>
      <c r="D23" s="160"/>
      <c r="E23" s="815"/>
      <c r="F23" s="189" t="s">
        <v>208</v>
      </c>
      <c r="G23" s="189"/>
      <c r="H23" s="101"/>
      <c r="I23" s="102"/>
      <c r="J23" s="221">
        <v>0</v>
      </c>
      <c r="K23" s="221">
        <v>2</v>
      </c>
      <c r="L23" s="221">
        <v>4</v>
      </c>
      <c r="M23" s="221">
        <v>0</v>
      </c>
      <c r="N23" s="221">
        <v>2</v>
      </c>
      <c r="O23" s="221">
        <v>0</v>
      </c>
      <c r="P23" s="190">
        <v>0</v>
      </c>
      <c r="Q23" s="190">
        <v>0</v>
      </c>
      <c r="R23" s="190">
        <v>0</v>
      </c>
      <c r="S23" s="291">
        <v>0</v>
      </c>
      <c r="T23" s="406">
        <v>0</v>
      </c>
      <c r="U23" s="187"/>
      <c r="V23" s="187"/>
    </row>
    <row r="24" spans="3:22" ht="13.5" thickBot="1" x14ac:dyDescent="0.25">
      <c r="C24" s="20"/>
      <c r="D24" s="162"/>
      <c r="E24" s="816"/>
      <c r="F24" s="103" t="s">
        <v>306</v>
      </c>
      <c r="G24" s="103"/>
      <c r="H24" s="104"/>
      <c r="I24" s="105"/>
      <c r="J24" s="222" t="s">
        <v>121</v>
      </c>
      <c r="K24" s="222" t="s">
        <v>121</v>
      </c>
      <c r="L24" s="222" t="s">
        <v>121</v>
      </c>
      <c r="M24" s="222">
        <v>146</v>
      </c>
      <c r="N24" s="222">
        <v>1372</v>
      </c>
      <c r="O24" s="222">
        <v>1778</v>
      </c>
      <c r="P24" s="106">
        <v>2051</v>
      </c>
      <c r="Q24" s="106">
        <v>2032</v>
      </c>
      <c r="R24" s="106">
        <v>2100</v>
      </c>
      <c r="S24" s="726">
        <v>2173</v>
      </c>
      <c r="T24" s="427">
        <v>2089</v>
      </c>
      <c r="U24" s="187"/>
      <c r="V24" s="187"/>
    </row>
    <row r="25" spans="3:22" ht="13.5" thickBot="1" x14ac:dyDescent="0.25">
      <c r="C25" s="20"/>
      <c r="D25" s="375" t="s">
        <v>286</v>
      </c>
      <c r="E25" s="376"/>
      <c r="F25" s="376"/>
      <c r="G25" s="376"/>
      <c r="H25" s="376"/>
      <c r="I25" s="376"/>
      <c r="J25" s="377"/>
      <c r="K25" s="376"/>
      <c r="L25" s="376"/>
      <c r="M25" s="376"/>
      <c r="N25" s="376"/>
      <c r="O25" s="376"/>
      <c r="P25" s="451"/>
      <c r="Q25" s="606"/>
      <c r="R25" s="606"/>
      <c r="S25" s="451"/>
      <c r="T25" s="379"/>
      <c r="U25" s="187"/>
      <c r="V25" s="187"/>
    </row>
    <row r="26" spans="3:22" x14ac:dyDescent="0.2">
      <c r="C26" s="20"/>
      <c r="D26" s="77"/>
      <c r="E26" s="78" t="s">
        <v>205</v>
      </c>
      <c r="F26" s="78"/>
      <c r="G26" s="78"/>
      <c r="H26" s="79"/>
      <c r="I26" s="80"/>
      <c r="J26" s="173">
        <v>629</v>
      </c>
      <c r="K26" s="173">
        <v>832</v>
      </c>
      <c r="L26" s="173">
        <v>1038</v>
      </c>
      <c r="M26" s="173">
        <v>1339</v>
      </c>
      <c r="N26" s="173">
        <v>2067</v>
      </c>
      <c r="O26" s="173">
        <v>2591</v>
      </c>
      <c r="P26" s="81">
        <v>3232</v>
      </c>
      <c r="Q26" s="81">
        <v>3874</v>
      </c>
      <c r="R26" s="81">
        <v>4557</v>
      </c>
      <c r="S26" s="178">
        <v>5812</v>
      </c>
      <c r="T26" s="412">
        <v>6309</v>
      </c>
      <c r="U26" s="187"/>
      <c r="V26" s="187"/>
    </row>
    <row r="27" spans="3:22" x14ac:dyDescent="0.2">
      <c r="C27" s="20"/>
      <c r="D27" s="159"/>
      <c r="E27" s="806" t="s">
        <v>110</v>
      </c>
      <c r="F27" s="148" t="s">
        <v>10</v>
      </c>
      <c r="G27" s="148"/>
      <c r="H27" s="89"/>
      <c r="I27" s="90"/>
      <c r="J27" s="169">
        <v>169</v>
      </c>
      <c r="K27" s="169">
        <v>217</v>
      </c>
      <c r="L27" s="169">
        <v>267</v>
      </c>
      <c r="M27" s="169">
        <v>390</v>
      </c>
      <c r="N27" s="169">
        <v>404</v>
      </c>
      <c r="O27" s="169">
        <v>495</v>
      </c>
      <c r="P27" s="31">
        <v>642</v>
      </c>
      <c r="Q27" s="31">
        <v>668</v>
      </c>
      <c r="R27" s="31">
        <v>765</v>
      </c>
      <c r="S27" s="175">
        <v>892</v>
      </c>
      <c r="T27" s="410">
        <v>964</v>
      </c>
      <c r="U27" s="187"/>
      <c r="V27" s="187"/>
    </row>
    <row r="28" spans="3:22" x14ac:dyDescent="0.2">
      <c r="C28" s="20"/>
      <c r="D28" s="160"/>
      <c r="E28" s="804"/>
      <c r="F28" s="35" t="s">
        <v>11</v>
      </c>
      <c r="G28" s="35"/>
      <c r="H28" s="70"/>
      <c r="I28" s="36"/>
      <c r="J28" s="170">
        <v>126</v>
      </c>
      <c r="K28" s="170">
        <v>215</v>
      </c>
      <c r="L28" s="170">
        <v>241</v>
      </c>
      <c r="M28" s="170">
        <v>280</v>
      </c>
      <c r="N28" s="170">
        <v>401</v>
      </c>
      <c r="O28" s="170">
        <v>442</v>
      </c>
      <c r="P28" s="37">
        <v>531</v>
      </c>
      <c r="Q28" s="37">
        <v>649</v>
      </c>
      <c r="R28" s="37">
        <v>679</v>
      </c>
      <c r="S28" s="176">
        <v>922</v>
      </c>
      <c r="T28" s="405">
        <v>942</v>
      </c>
      <c r="U28" s="187"/>
      <c r="V28" s="187"/>
    </row>
    <row r="29" spans="3:22" x14ac:dyDescent="0.2">
      <c r="C29" s="20"/>
      <c r="D29" s="160"/>
      <c r="E29" s="804"/>
      <c r="F29" s="35" t="s">
        <v>12</v>
      </c>
      <c r="G29" s="35"/>
      <c r="H29" s="70"/>
      <c r="I29" s="36"/>
      <c r="J29" s="170">
        <v>110</v>
      </c>
      <c r="K29" s="170">
        <v>158</v>
      </c>
      <c r="L29" s="170">
        <v>230</v>
      </c>
      <c r="M29" s="170">
        <v>266</v>
      </c>
      <c r="N29" s="170">
        <v>293</v>
      </c>
      <c r="O29" s="170">
        <v>416</v>
      </c>
      <c r="P29" s="37">
        <v>474</v>
      </c>
      <c r="Q29" s="37">
        <v>514</v>
      </c>
      <c r="R29" s="37">
        <v>665</v>
      </c>
      <c r="S29" s="176">
        <v>788</v>
      </c>
      <c r="T29" s="405">
        <v>863</v>
      </c>
      <c r="U29" s="187"/>
      <c r="V29" s="187"/>
    </row>
    <row r="30" spans="3:22" x14ac:dyDescent="0.2">
      <c r="C30" s="20"/>
      <c r="D30" s="160"/>
      <c r="E30" s="804"/>
      <c r="F30" s="35" t="s">
        <v>13</v>
      </c>
      <c r="G30" s="35"/>
      <c r="H30" s="70"/>
      <c r="I30" s="36"/>
      <c r="J30" s="170">
        <v>129</v>
      </c>
      <c r="K30" s="170">
        <v>128</v>
      </c>
      <c r="L30" s="170">
        <v>159</v>
      </c>
      <c r="M30" s="170">
        <v>239</v>
      </c>
      <c r="N30" s="170">
        <v>268</v>
      </c>
      <c r="O30" s="170">
        <v>329</v>
      </c>
      <c r="P30" s="37">
        <v>441</v>
      </c>
      <c r="Q30" s="37">
        <v>503</v>
      </c>
      <c r="R30" s="37">
        <v>521</v>
      </c>
      <c r="S30" s="176">
        <v>736</v>
      </c>
      <c r="T30" s="405">
        <v>748</v>
      </c>
      <c r="U30" s="187"/>
      <c r="V30" s="187"/>
    </row>
    <row r="31" spans="3:22" x14ac:dyDescent="0.2">
      <c r="C31" s="20"/>
      <c r="D31" s="160"/>
      <c r="E31" s="804"/>
      <c r="F31" s="189" t="s">
        <v>14</v>
      </c>
      <c r="G31" s="189"/>
      <c r="H31" s="101"/>
      <c r="I31" s="102"/>
      <c r="J31" s="221">
        <v>93</v>
      </c>
      <c r="K31" s="221">
        <v>112</v>
      </c>
      <c r="L31" s="221">
        <v>141</v>
      </c>
      <c r="M31" s="221">
        <v>163</v>
      </c>
      <c r="N31" s="221">
        <v>252</v>
      </c>
      <c r="O31" s="221">
        <v>295</v>
      </c>
      <c r="P31" s="190">
        <v>378</v>
      </c>
      <c r="Q31" s="190">
        <v>483</v>
      </c>
      <c r="R31" s="190">
        <v>567</v>
      </c>
      <c r="S31" s="291">
        <v>650</v>
      </c>
      <c r="T31" s="406">
        <v>741</v>
      </c>
      <c r="U31" s="187"/>
      <c r="V31" s="187"/>
    </row>
    <row r="32" spans="3:22" x14ac:dyDescent="0.2">
      <c r="C32" s="20"/>
      <c r="D32" s="160"/>
      <c r="E32" s="804"/>
      <c r="F32" s="189" t="s">
        <v>140</v>
      </c>
      <c r="G32" s="189"/>
      <c r="H32" s="101"/>
      <c r="I32" s="102"/>
      <c r="J32" s="221">
        <v>2</v>
      </c>
      <c r="K32" s="221">
        <v>2</v>
      </c>
      <c r="L32" s="221">
        <v>0</v>
      </c>
      <c r="M32" s="221">
        <v>1</v>
      </c>
      <c r="N32" s="221">
        <v>138</v>
      </c>
      <c r="O32" s="221">
        <v>190</v>
      </c>
      <c r="P32" s="190">
        <v>241</v>
      </c>
      <c r="Q32" s="190">
        <v>336</v>
      </c>
      <c r="R32" s="190">
        <v>435</v>
      </c>
      <c r="S32" s="291">
        <v>513</v>
      </c>
      <c r="T32" s="406">
        <v>536</v>
      </c>
      <c r="U32" s="187"/>
      <c r="V32" s="187"/>
    </row>
    <row r="33" spans="3:22" x14ac:dyDescent="0.2">
      <c r="C33" s="20"/>
      <c r="D33" s="160"/>
      <c r="E33" s="815"/>
      <c r="F33" s="35" t="s">
        <v>16</v>
      </c>
      <c r="G33" s="35"/>
      <c r="H33" s="70"/>
      <c r="I33" s="36"/>
      <c r="J33" s="170" t="s">
        <v>287</v>
      </c>
      <c r="K33" s="170" t="s">
        <v>287</v>
      </c>
      <c r="L33" s="170" t="s">
        <v>287</v>
      </c>
      <c r="M33" s="170" t="s">
        <v>287</v>
      </c>
      <c r="N33" s="170">
        <v>114</v>
      </c>
      <c r="O33" s="170">
        <v>154</v>
      </c>
      <c r="P33" s="37">
        <v>202</v>
      </c>
      <c r="Q33" s="37">
        <v>286</v>
      </c>
      <c r="R33" s="37">
        <v>368</v>
      </c>
      <c r="S33" s="176">
        <v>519</v>
      </c>
      <c r="T33" s="405">
        <v>523</v>
      </c>
      <c r="U33" s="187"/>
      <c r="V33" s="187"/>
    </row>
    <row r="34" spans="3:22" x14ac:dyDescent="0.2">
      <c r="C34" s="20"/>
      <c r="D34" s="160"/>
      <c r="E34" s="815"/>
      <c r="F34" s="35" t="s">
        <v>17</v>
      </c>
      <c r="G34" s="35"/>
      <c r="H34" s="70"/>
      <c r="I34" s="36"/>
      <c r="J34" s="170" t="s">
        <v>287</v>
      </c>
      <c r="K34" s="170" t="s">
        <v>287</v>
      </c>
      <c r="L34" s="170" t="s">
        <v>287</v>
      </c>
      <c r="M34" s="170" t="s">
        <v>287</v>
      </c>
      <c r="N34" s="170">
        <v>111</v>
      </c>
      <c r="O34" s="170">
        <v>137</v>
      </c>
      <c r="P34" s="37">
        <v>165</v>
      </c>
      <c r="Q34" s="37">
        <v>250</v>
      </c>
      <c r="R34" s="37">
        <v>301</v>
      </c>
      <c r="S34" s="176">
        <v>425</v>
      </c>
      <c r="T34" s="405">
        <v>515</v>
      </c>
      <c r="U34" s="187"/>
      <c r="V34" s="187"/>
    </row>
    <row r="35" spans="3:22" x14ac:dyDescent="0.2">
      <c r="C35" s="20"/>
      <c r="D35" s="160"/>
      <c r="E35" s="815"/>
      <c r="F35" s="35" t="s">
        <v>207</v>
      </c>
      <c r="G35" s="35"/>
      <c r="H35" s="70"/>
      <c r="I35" s="36"/>
      <c r="J35" s="170" t="s">
        <v>287</v>
      </c>
      <c r="K35" s="170" t="s">
        <v>287</v>
      </c>
      <c r="L35" s="170" t="s">
        <v>287</v>
      </c>
      <c r="M35" s="170" t="s">
        <v>287</v>
      </c>
      <c r="N35" s="170">
        <v>85</v>
      </c>
      <c r="O35" s="170">
        <v>130</v>
      </c>
      <c r="P35" s="37">
        <v>157</v>
      </c>
      <c r="Q35" s="37">
        <v>182</v>
      </c>
      <c r="R35" s="37">
        <v>253</v>
      </c>
      <c r="S35" s="176">
        <v>361</v>
      </c>
      <c r="T35" s="405">
        <v>470</v>
      </c>
      <c r="U35" s="187"/>
      <c r="V35" s="187"/>
    </row>
    <row r="36" spans="3:22" ht="13.5" thickBot="1" x14ac:dyDescent="0.25">
      <c r="C36" s="20"/>
      <c r="D36" s="162"/>
      <c r="E36" s="816"/>
      <c r="F36" s="103" t="s">
        <v>208</v>
      </c>
      <c r="G36" s="103"/>
      <c r="H36" s="104"/>
      <c r="I36" s="105"/>
      <c r="J36" s="222" t="s">
        <v>287</v>
      </c>
      <c r="K36" s="222" t="s">
        <v>287</v>
      </c>
      <c r="L36" s="222" t="s">
        <v>287</v>
      </c>
      <c r="M36" s="222" t="s">
        <v>287</v>
      </c>
      <c r="N36" s="222">
        <v>1</v>
      </c>
      <c r="O36" s="222">
        <v>3</v>
      </c>
      <c r="P36" s="106">
        <v>1</v>
      </c>
      <c r="Q36" s="106">
        <v>3</v>
      </c>
      <c r="R36" s="106">
        <v>3</v>
      </c>
      <c r="S36" s="726">
        <v>6</v>
      </c>
      <c r="T36" s="427">
        <v>7</v>
      </c>
      <c r="U36" s="187"/>
      <c r="V36" s="187"/>
    </row>
    <row r="37" spans="3:22" ht="13.5" thickBot="1" x14ac:dyDescent="0.25">
      <c r="C37" s="20"/>
      <c r="D37" s="375" t="s">
        <v>288</v>
      </c>
      <c r="E37" s="376"/>
      <c r="F37" s="376"/>
      <c r="G37" s="376"/>
      <c r="H37" s="376"/>
      <c r="I37" s="376"/>
      <c r="J37" s="377"/>
      <c r="K37" s="376"/>
      <c r="L37" s="376"/>
      <c r="M37" s="376"/>
      <c r="N37" s="376"/>
      <c r="O37" s="376"/>
      <c r="P37" s="451"/>
      <c r="Q37" s="606"/>
      <c r="R37" s="376"/>
      <c r="S37" s="451"/>
      <c r="T37" s="379"/>
    </row>
    <row r="38" spans="3:22" x14ac:dyDescent="0.2">
      <c r="C38" s="20"/>
      <c r="D38" s="77"/>
      <c r="E38" s="78" t="s">
        <v>205</v>
      </c>
      <c r="F38" s="78"/>
      <c r="G38" s="78"/>
      <c r="H38" s="79"/>
      <c r="I38" s="80"/>
      <c r="J38" s="173">
        <v>126</v>
      </c>
      <c r="K38" s="173">
        <v>121</v>
      </c>
      <c r="L38" s="173">
        <v>118</v>
      </c>
      <c r="M38" s="173">
        <v>110</v>
      </c>
      <c r="N38" s="173">
        <v>90</v>
      </c>
      <c r="O38" s="173">
        <v>77</v>
      </c>
      <c r="P38" s="81">
        <v>83</v>
      </c>
      <c r="Q38" s="199" t="s">
        <v>95</v>
      </c>
      <c r="R38" s="199" t="s">
        <v>95</v>
      </c>
      <c r="S38" s="573" t="s">
        <v>95</v>
      </c>
      <c r="T38" s="418" t="s">
        <v>95</v>
      </c>
    </row>
    <row r="39" spans="3:22" x14ac:dyDescent="0.2">
      <c r="C39" s="20"/>
      <c r="D39" s="159"/>
      <c r="E39" s="806" t="s">
        <v>110</v>
      </c>
      <c r="F39" s="148" t="s">
        <v>10</v>
      </c>
      <c r="G39" s="148"/>
      <c r="H39" s="89"/>
      <c r="I39" s="90"/>
      <c r="J39" s="169">
        <v>4</v>
      </c>
      <c r="K39" s="169">
        <v>8</v>
      </c>
      <c r="L39" s="169">
        <v>6</v>
      </c>
      <c r="M39" s="169">
        <v>5</v>
      </c>
      <c r="N39" s="169">
        <v>6</v>
      </c>
      <c r="O39" s="169">
        <v>4</v>
      </c>
      <c r="P39" s="31">
        <v>12</v>
      </c>
      <c r="Q39" s="201" t="s">
        <v>95</v>
      </c>
      <c r="R39" s="201" t="s">
        <v>95</v>
      </c>
      <c r="S39" s="727" t="s">
        <v>95</v>
      </c>
      <c r="T39" s="420" t="s">
        <v>95</v>
      </c>
    </row>
    <row r="40" spans="3:22" x14ac:dyDescent="0.2">
      <c r="C40" s="20"/>
      <c r="D40" s="160"/>
      <c r="E40" s="804"/>
      <c r="F40" s="35" t="s">
        <v>11</v>
      </c>
      <c r="G40" s="35"/>
      <c r="H40" s="70"/>
      <c r="I40" s="36"/>
      <c r="J40" s="170">
        <v>9</v>
      </c>
      <c r="K40" s="170">
        <v>3</v>
      </c>
      <c r="L40" s="170">
        <v>9</v>
      </c>
      <c r="M40" s="170">
        <v>12</v>
      </c>
      <c r="N40" s="170">
        <v>4</v>
      </c>
      <c r="O40" s="170">
        <v>5</v>
      </c>
      <c r="P40" s="37">
        <v>8</v>
      </c>
      <c r="Q40" s="202" t="s">
        <v>95</v>
      </c>
      <c r="R40" s="202" t="s">
        <v>95</v>
      </c>
      <c r="S40" s="728" t="s">
        <v>95</v>
      </c>
      <c r="T40" s="421" t="s">
        <v>95</v>
      </c>
    </row>
    <row r="41" spans="3:22" x14ac:dyDescent="0.2">
      <c r="C41" s="20"/>
      <c r="D41" s="160"/>
      <c r="E41" s="804"/>
      <c r="F41" s="35" t="s">
        <v>12</v>
      </c>
      <c r="G41" s="35"/>
      <c r="H41" s="70"/>
      <c r="I41" s="36"/>
      <c r="J41" s="170">
        <v>13</v>
      </c>
      <c r="K41" s="170">
        <v>8</v>
      </c>
      <c r="L41" s="170">
        <v>4</v>
      </c>
      <c r="M41" s="170">
        <v>6</v>
      </c>
      <c r="N41" s="170">
        <v>12</v>
      </c>
      <c r="O41" s="170">
        <v>4</v>
      </c>
      <c r="P41" s="37">
        <v>6</v>
      </c>
      <c r="Q41" s="202" t="s">
        <v>95</v>
      </c>
      <c r="R41" s="202" t="s">
        <v>95</v>
      </c>
      <c r="S41" s="728" t="s">
        <v>95</v>
      </c>
      <c r="T41" s="421" t="s">
        <v>95</v>
      </c>
    </row>
    <row r="42" spans="3:22" x14ac:dyDescent="0.2">
      <c r="C42" s="20"/>
      <c r="D42" s="160"/>
      <c r="E42" s="804"/>
      <c r="F42" s="35" t="s">
        <v>13</v>
      </c>
      <c r="G42" s="35"/>
      <c r="H42" s="70"/>
      <c r="I42" s="36"/>
      <c r="J42" s="170">
        <v>12</v>
      </c>
      <c r="K42" s="170">
        <v>11</v>
      </c>
      <c r="L42" s="170">
        <v>8</v>
      </c>
      <c r="M42" s="170">
        <v>6</v>
      </c>
      <c r="N42" s="170">
        <v>8</v>
      </c>
      <c r="O42" s="170">
        <v>8</v>
      </c>
      <c r="P42" s="37">
        <v>4</v>
      </c>
      <c r="Q42" s="202" t="s">
        <v>95</v>
      </c>
      <c r="R42" s="202" t="s">
        <v>95</v>
      </c>
      <c r="S42" s="728" t="s">
        <v>95</v>
      </c>
      <c r="T42" s="421" t="s">
        <v>95</v>
      </c>
    </row>
    <row r="43" spans="3:22" x14ac:dyDescent="0.2">
      <c r="C43" s="20"/>
      <c r="D43" s="160"/>
      <c r="E43" s="804"/>
      <c r="F43" s="189" t="s">
        <v>14</v>
      </c>
      <c r="G43" s="189"/>
      <c r="H43" s="101"/>
      <c r="I43" s="102"/>
      <c r="J43" s="221">
        <v>7</v>
      </c>
      <c r="K43" s="221">
        <v>12</v>
      </c>
      <c r="L43" s="221">
        <v>11</v>
      </c>
      <c r="M43" s="221">
        <v>9</v>
      </c>
      <c r="N43" s="221">
        <v>5</v>
      </c>
      <c r="O43" s="221">
        <v>7</v>
      </c>
      <c r="P43" s="190">
        <v>7</v>
      </c>
      <c r="Q43" s="294" t="s">
        <v>95</v>
      </c>
      <c r="R43" s="294" t="s">
        <v>95</v>
      </c>
      <c r="S43" s="729" t="s">
        <v>95</v>
      </c>
      <c r="T43" s="422" t="s">
        <v>95</v>
      </c>
    </row>
    <row r="44" spans="3:22" x14ac:dyDescent="0.2">
      <c r="C44" s="20"/>
      <c r="D44" s="160"/>
      <c r="E44" s="804"/>
      <c r="F44" s="189" t="s">
        <v>140</v>
      </c>
      <c r="G44" s="189"/>
      <c r="H44" s="101"/>
      <c r="I44" s="102"/>
      <c r="J44" s="221">
        <v>11</v>
      </c>
      <c r="K44" s="221">
        <v>9</v>
      </c>
      <c r="L44" s="221">
        <v>13</v>
      </c>
      <c r="M44" s="221">
        <v>9</v>
      </c>
      <c r="N44" s="221">
        <v>8</v>
      </c>
      <c r="O44" s="221">
        <v>3</v>
      </c>
      <c r="P44" s="190">
        <v>7</v>
      </c>
      <c r="Q44" s="294" t="s">
        <v>95</v>
      </c>
      <c r="R44" s="294" t="s">
        <v>95</v>
      </c>
      <c r="S44" s="729" t="s">
        <v>95</v>
      </c>
      <c r="T44" s="422" t="s">
        <v>95</v>
      </c>
    </row>
    <row r="45" spans="3:22" x14ac:dyDescent="0.2">
      <c r="C45" s="20"/>
      <c r="D45" s="160"/>
      <c r="E45" s="815"/>
      <c r="F45" s="35" t="s">
        <v>16</v>
      </c>
      <c r="G45" s="35"/>
      <c r="H45" s="70"/>
      <c r="I45" s="36"/>
      <c r="J45" s="170">
        <v>19</v>
      </c>
      <c r="K45" s="170">
        <v>9</v>
      </c>
      <c r="L45" s="170">
        <v>9</v>
      </c>
      <c r="M45" s="170">
        <v>13</v>
      </c>
      <c r="N45" s="170">
        <v>8</v>
      </c>
      <c r="O45" s="170">
        <v>11</v>
      </c>
      <c r="P45" s="37">
        <v>3</v>
      </c>
      <c r="Q45" s="202" t="s">
        <v>95</v>
      </c>
      <c r="R45" s="202" t="s">
        <v>95</v>
      </c>
      <c r="S45" s="728" t="s">
        <v>95</v>
      </c>
      <c r="T45" s="421" t="s">
        <v>95</v>
      </c>
    </row>
    <row r="46" spans="3:22" x14ac:dyDescent="0.2">
      <c r="C46" s="20"/>
      <c r="D46" s="160"/>
      <c r="E46" s="815"/>
      <c r="F46" s="35" t="s">
        <v>17</v>
      </c>
      <c r="G46" s="35"/>
      <c r="H46" s="70"/>
      <c r="I46" s="36"/>
      <c r="J46" s="170">
        <v>33</v>
      </c>
      <c r="K46" s="170">
        <v>23</v>
      </c>
      <c r="L46" s="170">
        <v>9</v>
      </c>
      <c r="M46" s="170">
        <v>9</v>
      </c>
      <c r="N46" s="170">
        <v>10</v>
      </c>
      <c r="O46" s="170">
        <v>8</v>
      </c>
      <c r="P46" s="37">
        <v>9</v>
      </c>
      <c r="Q46" s="202" t="s">
        <v>95</v>
      </c>
      <c r="R46" s="202" t="s">
        <v>95</v>
      </c>
      <c r="S46" s="728" t="s">
        <v>95</v>
      </c>
      <c r="T46" s="421" t="s">
        <v>95</v>
      </c>
    </row>
    <row r="47" spans="3:22" x14ac:dyDescent="0.2">
      <c r="C47" s="20"/>
      <c r="D47" s="160"/>
      <c r="E47" s="815"/>
      <c r="F47" s="35" t="s">
        <v>207</v>
      </c>
      <c r="G47" s="35"/>
      <c r="H47" s="70"/>
      <c r="I47" s="36"/>
      <c r="J47" s="170">
        <v>6</v>
      </c>
      <c r="K47" s="170">
        <v>32</v>
      </c>
      <c r="L47" s="170">
        <v>20</v>
      </c>
      <c r="M47" s="170">
        <v>11</v>
      </c>
      <c r="N47" s="170">
        <v>10</v>
      </c>
      <c r="O47" s="170">
        <v>9</v>
      </c>
      <c r="P47" s="37">
        <v>6</v>
      </c>
      <c r="Q47" s="202" t="s">
        <v>95</v>
      </c>
      <c r="R47" s="202" t="s">
        <v>95</v>
      </c>
      <c r="S47" s="728" t="s">
        <v>95</v>
      </c>
      <c r="T47" s="421" t="s">
        <v>95</v>
      </c>
    </row>
    <row r="48" spans="3:22" ht="13.5" thickBot="1" x14ac:dyDescent="0.25">
      <c r="C48" s="20"/>
      <c r="D48" s="162"/>
      <c r="E48" s="816"/>
      <c r="F48" s="103" t="s">
        <v>208</v>
      </c>
      <c r="G48" s="103"/>
      <c r="H48" s="104"/>
      <c r="I48" s="105"/>
      <c r="J48" s="222">
        <v>12</v>
      </c>
      <c r="K48" s="222">
        <v>6</v>
      </c>
      <c r="L48" s="222">
        <v>29</v>
      </c>
      <c r="M48" s="222">
        <v>30</v>
      </c>
      <c r="N48" s="222">
        <v>19</v>
      </c>
      <c r="O48" s="222">
        <v>18</v>
      </c>
      <c r="P48" s="106">
        <v>21</v>
      </c>
      <c r="Q48" s="210" t="s">
        <v>95</v>
      </c>
      <c r="R48" s="210" t="s">
        <v>95</v>
      </c>
      <c r="S48" s="730" t="s">
        <v>95</v>
      </c>
      <c r="T48" s="562" t="s">
        <v>95</v>
      </c>
    </row>
    <row r="49" spans="4:20" ht="13.5" x14ac:dyDescent="0.25">
      <c r="D49" s="179"/>
      <c r="E49" s="180"/>
      <c r="F49" s="180"/>
      <c r="G49" s="180"/>
      <c r="H49" s="180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55" t="s">
        <v>253</v>
      </c>
    </row>
    <row r="55" spans="4:20" ht="12.75" customHeight="1" x14ac:dyDescent="0.2"/>
    <row r="67" ht="12.75" customHeight="1" x14ac:dyDescent="0.2"/>
    <row r="79" ht="12.75" customHeight="1" x14ac:dyDescent="0.2"/>
  </sheetData>
  <mergeCells count="15">
    <mergeCell ref="R7:R10"/>
    <mergeCell ref="M7:M10"/>
    <mergeCell ref="E39:E48"/>
    <mergeCell ref="E27:E36"/>
    <mergeCell ref="E14:E24"/>
    <mergeCell ref="D7:I11"/>
    <mergeCell ref="T7:T10"/>
    <mergeCell ref="J7:J10"/>
    <mergeCell ref="K7:K10"/>
    <mergeCell ref="L7:L10"/>
    <mergeCell ref="N7:N10"/>
    <mergeCell ref="O7:O10"/>
    <mergeCell ref="P7:P10"/>
    <mergeCell ref="S7:S10"/>
    <mergeCell ref="Q7:Q10"/>
  </mergeCells>
  <phoneticPr fontId="0" type="noConversion"/>
  <conditionalFormatting sqref="D6">
    <cfRule type="cellIs" dxfId="10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30"/>
  <dimension ref="B1:V5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8" hidden="1" customWidth="1"/>
    <col min="3" max="3" width="1.7109375" style="58" customWidth="1"/>
    <col min="4" max="4" width="1.140625" style="58" customWidth="1"/>
    <col min="5" max="5" width="2.140625" style="58" customWidth="1"/>
    <col min="6" max="6" width="1.7109375" style="58" customWidth="1"/>
    <col min="7" max="7" width="10.5703125" style="58" customWidth="1"/>
    <col min="8" max="8" width="3.28515625" style="58" customWidth="1"/>
    <col min="9" max="9" width="1.140625" style="58" customWidth="1"/>
    <col min="10" max="20" width="7.140625" style="58" customWidth="1"/>
    <col min="21" max="16384" width="9.140625" style="58"/>
  </cols>
  <sheetData>
    <row r="1" spans="2:21" hidden="1" x14ac:dyDescent="0.2"/>
    <row r="2" spans="2:21" hidden="1" x14ac:dyDescent="0.2"/>
    <row r="3" spans="2:21" ht="9" customHeight="1" x14ac:dyDescent="0.2">
      <c r="C3" s="57"/>
    </row>
    <row r="4" spans="2:21" s="59" customFormat="1" ht="15.75" x14ac:dyDescent="0.2">
      <c r="D4" s="15" t="s">
        <v>284</v>
      </c>
      <c r="E4" s="60"/>
      <c r="F4" s="60"/>
      <c r="G4" s="60"/>
      <c r="H4" s="15" t="s">
        <v>283</v>
      </c>
      <c r="I4" s="15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2:21" s="59" customFormat="1" ht="15.75" x14ac:dyDescent="0.2">
      <c r="B5" s="198">
        <v>0</v>
      </c>
      <c r="D5" s="87" t="s">
        <v>375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2:21" s="62" customFormat="1" ht="17.25" customHeight="1" thickBot="1" x14ac:dyDescent="0.25">
      <c r="D6" s="16"/>
      <c r="E6" s="63"/>
      <c r="F6" s="63"/>
      <c r="G6" s="63"/>
      <c r="H6" s="63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17"/>
    </row>
    <row r="7" spans="2:21" ht="6" customHeight="1" x14ac:dyDescent="0.2">
      <c r="C7" s="20"/>
      <c r="D7" s="744"/>
      <c r="E7" s="745"/>
      <c r="F7" s="745"/>
      <c r="G7" s="745"/>
      <c r="H7" s="745"/>
      <c r="I7" s="746"/>
      <c r="J7" s="761" t="s">
        <v>255</v>
      </c>
      <c r="K7" s="761" t="s">
        <v>257</v>
      </c>
      <c r="L7" s="761" t="s">
        <v>265</v>
      </c>
      <c r="M7" s="761" t="s">
        <v>292</v>
      </c>
      <c r="N7" s="761" t="s">
        <v>307</v>
      </c>
      <c r="O7" s="761" t="s">
        <v>311</v>
      </c>
      <c r="P7" s="732" t="s">
        <v>332</v>
      </c>
      <c r="Q7" s="732" t="s">
        <v>336</v>
      </c>
      <c r="R7" s="732" t="s">
        <v>342</v>
      </c>
      <c r="S7" s="732" t="s">
        <v>359</v>
      </c>
      <c r="T7" s="734" t="s">
        <v>367</v>
      </c>
    </row>
    <row r="8" spans="2:21" ht="6" customHeight="1" x14ac:dyDescent="0.2">
      <c r="C8" s="20"/>
      <c r="D8" s="747"/>
      <c r="E8" s="748"/>
      <c r="F8" s="748"/>
      <c r="G8" s="748"/>
      <c r="H8" s="748"/>
      <c r="I8" s="749"/>
      <c r="J8" s="762"/>
      <c r="K8" s="762"/>
      <c r="L8" s="762"/>
      <c r="M8" s="762"/>
      <c r="N8" s="762"/>
      <c r="O8" s="762"/>
      <c r="P8" s="733"/>
      <c r="Q8" s="733"/>
      <c r="R8" s="733"/>
      <c r="S8" s="733"/>
      <c r="T8" s="735"/>
    </row>
    <row r="9" spans="2:21" ht="6" customHeight="1" x14ac:dyDescent="0.2">
      <c r="C9" s="20"/>
      <c r="D9" s="747"/>
      <c r="E9" s="748"/>
      <c r="F9" s="748"/>
      <c r="G9" s="748"/>
      <c r="H9" s="748"/>
      <c r="I9" s="749"/>
      <c r="J9" s="762"/>
      <c r="K9" s="762"/>
      <c r="L9" s="762"/>
      <c r="M9" s="762"/>
      <c r="N9" s="762"/>
      <c r="O9" s="762"/>
      <c r="P9" s="733"/>
      <c r="Q9" s="733"/>
      <c r="R9" s="733"/>
      <c r="S9" s="733"/>
      <c r="T9" s="735"/>
    </row>
    <row r="10" spans="2:21" ht="6" customHeight="1" x14ac:dyDescent="0.2">
      <c r="C10" s="20"/>
      <c r="D10" s="747"/>
      <c r="E10" s="748"/>
      <c r="F10" s="748"/>
      <c r="G10" s="748"/>
      <c r="H10" s="748"/>
      <c r="I10" s="749"/>
      <c r="J10" s="762"/>
      <c r="K10" s="762"/>
      <c r="L10" s="762"/>
      <c r="M10" s="762"/>
      <c r="N10" s="762"/>
      <c r="O10" s="762"/>
      <c r="P10" s="733"/>
      <c r="Q10" s="733"/>
      <c r="R10" s="733"/>
      <c r="S10" s="733"/>
      <c r="T10" s="735"/>
    </row>
    <row r="11" spans="2:21" ht="15" customHeight="1" thickBot="1" x14ac:dyDescent="0.25">
      <c r="C11" s="20"/>
      <c r="D11" s="750"/>
      <c r="E11" s="751"/>
      <c r="F11" s="751"/>
      <c r="G11" s="751"/>
      <c r="H11" s="751"/>
      <c r="I11" s="752"/>
      <c r="J11" s="182"/>
      <c r="K11" s="182"/>
      <c r="L11" s="182"/>
      <c r="M11" s="182"/>
      <c r="N11" s="182"/>
      <c r="O11" s="182"/>
      <c r="P11" s="18"/>
      <c r="Q11" s="18"/>
      <c r="R11" s="18"/>
      <c r="S11" s="18"/>
      <c r="T11" s="401"/>
    </row>
    <row r="12" spans="2:21" ht="14.25" thickTop="1" thickBot="1" x14ac:dyDescent="0.25">
      <c r="C12" s="20"/>
      <c r="D12" s="375" t="s">
        <v>281</v>
      </c>
      <c r="E12" s="376"/>
      <c r="F12" s="376"/>
      <c r="G12" s="376"/>
      <c r="H12" s="376"/>
      <c r="I12" s="376"/>
      <c r="J12" s="378"/>
      <c r="K12" s="375"/>
      <c r="L12" s="376"/>
      <c r="M12" s="376"/>
      <c r="N12" s="376"/>
      <c r="O12" s="376"/>
      <c r="P12" s="451"/>
      <c r="Q12" s="606"/>
      <c r="R12" s="606"/>
      <c r="S12" s="606"/>
      <c r="T12" s="379"/>
    </row>
    <row r="13" spans="2:21" x14ac:dyDescent="0.2">
      <c r="C13" s="20"/>
      <c r="D13" s="77"/>
      <c r="E13" s="78" t="s">
        <v>205</v>
      </c>
      <c r="F13" s="78"/>
      <c r="G13" s="78"/>
      <c r="H13" s="79"/>
      <c r="I13" s="80"/>
      <c r="J13" s="173">
        <v>37608</v>
      </c>
      <c r="K13" s="173">
        <v>39121</v>
      </c>
      <c r="L13" s="173">
        <v>41439</v>
      </c>
      <c r="M13" s="173">
        <v>44172</v>
      </c>
      <c r="N13" s="173">
        <v>48854</v>
      </c>
      <c r="O13" s="173">
        <v>45098</v>
      </c>
      <c r="P13" s="81">
        <v>52503</v>
      </c>
      <c r="Q13" s="81">
        <v>61454</v>
      </c>
      <c r="R13" s="81">
        <v>49734</v>
      </c>
      <c r="S13" s="81">
        <v>33388</v>
      </c>
      <c r="T13" s="412">
        <v>28594</v>
      </c>
    </row>
    <row r="14" spans="2:21" x14ac:dyDescent="0.2">
      <c r="C14" s="20"/>
      <c r="D14" s="159"/>
      <c r="E14" s="806" t="s">
        <v>110</v>
      </c>
      <c r="F14" s="148" t="s">
        <v>10</v>
      </c>
      <c r="G14" s="148"/>
      <c r="H14" s="89"/>
      <c r="I14" s="90"/>
      <c r="J14" s="169">
        <v>1453</v>
      </c>
      <c r="K14" s="169">
        <v>1495</v>
      </c>
      <c r="L14" s="169">
        <v>1686</v>
      </c>
      <c r="M14" s="169">
        <v>1976</v>
      </c>
      <c r="N14" s="169">
        <v>2470</v>
      </c>
      <c r="O14" s="169">
        <v>2230</v>
      </c>
      <c r="P14" s="31">
        <v>2404</v>
      </c>
      <c r="Q14" s="31">
        <v>2393</v>
      </c>
      <c r="R14" s="31">
        <v>1609</v>
      </c>
      <c r="S14" s="31">
        <v>1572</v>
      </c>
      <c r="T14" s="410">
        <v>1503</v>
      </c>
    </row>
    <row r="15" spans="2:21" x14ac:dyDescent="0.2">
      <c r="C15" s="20"/>
      <c r="D15" s="160"/>
      <c r="E15" s="804"/>
      <c r="F15" s="35" t="s">
        <v>11</v>
      </c>
      <c r="G15" s="35"/>
      <c r="H15" s="70"/>
      <c r="I15" s="36"/>
      <c r="J15" s="170">
        <v>2321</v>
      </c>
      <c r="K15" s="170">
        <v>2466</v>
      </c>
      <c r="L15" s="170">
        <v>2641</v>
      </c>
      <c r="M15" s="170">
        <v>2824</v>
      </c>
      <c r="N15" s="170">
        <v>3540</v>
      </c>
      <c r="O15" s="170">
        <v>3412</v>
      </c>
      <c r="P15" s="37">
        <v>3984</v>
      </c>
      <c r="Q15" s="37">
        <v>4054</v>
      </c>
      <c r="R15" s="37">
        <v>2843</v>
      </c>
      <c r="S15" s="37">
        <v>2315</v>
      </c>
      <c r="T15" s="405">
        <v>2152</v>
      </c>
      <c r="U15" s="187"/>
    </row>
    <row r="16" spans="2:21" x14ac:dyDescent="0.2">
      <c r="C16" s="20"/>
      <c r="D16" s="160"/>
      <c r="E16" s="804"/>
      <c r="F16" s="35" t="s">
        <v>12</v>
      </c>
      <c r="G16" s="35"/>
      <c r="H16" s="70"/>
      <c r="I16" s="36"/>
      <c r="J16" s="170">
        <v>4190</v>
      </c>
      <c r="K16" s="170">
        <v>4439</v>
      </c>
      <c r="L16" s="170">
        <v>4791</v>
      </c>
      <c r="M16" s="170">
        <v>5101</v>
      </c>
      <c r="N16" s="170">
        <v>5673</v>
      </c>
      <c r="O16" s="170">
        <v>5041</v>
      </c>
      <c r="P16" s="37">
        <v>6524</v>
      </c>
      <c r="Q16" s="37">
        <v>6877</v>
      </c>
      <c r="R16" s="37">
        <v>4425</v>
      </c>
      <c r="S16" s="37">
        <v>2884</v>
      </c>
      <c r="T16" s="405">
        <v>2797</v>
      </c>
      <c r="U16" s="187"/>
    </row>
    <row r="17" spans="3:22" x14ac:dyDescent="0.2">
      <c r="C17" s="20"/>
      <c r="D17" s="160"/>
      <c r="E17" s="804"/>
      <c r="F17" s="35" t="s">
        <v>13</v>
      </c>
      <c r="G17" s="35"/>
      <c r="H17" s="70"/>
      <c r="I17" s="36"/>
      <c r="J17" s="170">
        <v>5539</v>
      </c>
      <c r="K17" s="170">
        <v>5680</v>
      </c>
      <c r="L17" s="170">
        <v>6081</v>
      </c>
      <c r="M17" s="170">
        <v>6562</v>
      </c>
      <c r="N17" s="170">
        <v>7436</v>
      </c>
      <c r="O17" s="170">
        <v>6400</v>
      </c>
      <c r="P17" s="37">
        <v>7995</v>
      </c>
      <c r="Q17" s="37">
        <v>9117</v>
      </c>
      <c r="R17" s="37">
        <v>6764</v>
      </c>
      <c r="S17" s="37">
        <v>3723</v>
      </c>
      <c r="T17" s="405">
        <v>3067</v>
      </c>
      <c r="U17" s="187"/>
    </row>
    <row r="18" spans="3:22" x14ac:dyDescent="0.2">
      <c r="C18" s="20"/>
      <c r="D18" s="160"/>
      <c r="E18" s="804"/>
      <c r="F18" s="189" t="s">
        <v>14</v>
      </c>
      <c r="G18" s="189"/>
      <c r="H18" s="101"/>
      <c r="I18" s="102"/>
      <c r="J18" s="221">
        <v>5764</v>
      </c>
      <c r="K18" s="221">
        <v>5912</v>
      </c>
      <c r="L18" s="221">
        <v>6203</v>
      </c>
      <c r="M18" s="221">
        <v>6708</v>
      </c>
      <c r="N18" s="221">
        <v>7619</v>
      </c>
      <c r="O18" s="221">
        <v>6977</v>
      </c>
      <c r="P18" s="190">
        <v>7967</v>
      </c>
      <c r="Q18" s="190">
        <v>9548</v>
      </c>
      <c r="R18" s="190">
        <v>7818</v>
      </c>
      <c r="S18" s="190">
        <v>4683</v>
      </c>
      <c r="T18" s="406">
        <v>3690</v>
      </c>
    </row>
    <row r="19" spans="3:22" x14ac:dyDescent="0.2">
      <c r="C19" s="20"/>
      <c r="D19" s="160"/>
      <c r="E19" s="804"/>
      <c r="F19" s="189" t="s">
        <v>140</v>
      </c>
      <c r="G19" s="189"/>
      <c r="H19" s="101"/>
      <c r="I19" s="102"/>
      <c r="J19" s="221">
        <v>5198</v>
      </c>
      <c r="K19" s="221">
        <v>5505</v>
      </c>
      <c r="L19" s="221">
        <v>5675</v>
      </c>
      <c r="M19" s="221">
        <v>6020</v>
      </c>
      <c r="N19" s="221">
        <v>6495</v>
      </c>
      <c r="O19" s="221">
        <v>6335</v>
      </c>
      <c r="P19" s="190">
        <v>7292</v>
      </c>
      <c r="Q19" s="190">
        <v>8811</v>
      </c>
      <c r="R19" s="190">
        <v>7102</v>
      </c>
      <c r="S19" s="190">
        <v>4692</v>
      </c>
      <c r="T19" s="406">
        <v>3773</v>
      </c>
    </row>
    <row r="20" spans="3:22" x14ac:dyDescent="0.2">
      <c r="C20" s="20"/>
      <c r="D20" s="160"/>
      <c r="E20" s="815"/>
      <c r="F20" s="34" t="s">
        <v>16</v>
      </c>
      <c r="G20" s="35"/>
      <c r="H20" s="70"/>
      <c r="I20" s="36"/>
      <c r="J20" s="170">
        <v>5027</v>
      </c>
      <c r="K20" s="170">
        <v>5034</v>
      </c>
      <c r="L20" s="170">
        <v>5326</v>
      </c>
      <c r="M20" s="170">
        <v>5611</v>
      </c>
      <c r="N20" s="170">
        <v>5835</v>
      </c>
      <c r="O20" s="170">
        <v>5600</v>
      </c>
      <c r="P20" s="37">
        <v>6852</v>
      </c>
      <c r="Q20" s="37">
        <v>8252</v>
      </c>
      <c r="R20" s="37">
        <v>7416</v>
      </c>
      <c r="S20" s="37">
        <v>4842</v>
      </c>
      <c r="T20" s="405">
        <v>4110</v>
      </c>
      <c r="U20" s="187"/>
      <c r="V20" s="187"/>
    </row>
    <row r="21" spans="3:22" x14ac:dyDescent="0.2">
      <c r="C21" s="20"/>
      <c r="D21" s="160"/>
      <c r="E21" s="815"/>
      <c r="F21" s="35" t="s">
        <v>17</v>
      </c>
      <c r="G21" s="35"/>
      <c r="H21" s="70"/>
      <c r="I21" s="36"/>
      <c r="J21" s="170">
        <v>4411</v>
      </c>
      <c r="K21" s="170">
        <v>4509</v>
      </c>
      <c r="L21" s="170">
        <v>4554</v>
      </c>
      <c r="M21" s="170">
        <v>4902</v>
      </c>
      <c r="N21" s="170">
        <v>5125</v>
      </c>
      <c r="O21" s="170">
        <v>4630</v>
      </c>
      <c r="P21" s="37">
        <v>5281</v>
      </c>
      <c r="Q21" s="37">
        <v>6974</v>
      </c>
      <c r="R21" s="37">
        <v>6285</v>
      </c>
      <c r="S21" s="37">
        <v>4519</v>
      </c>
      <c r="T21" s="405">
        <v>3800</v>
      </c>
      <c r="U21" s="187"/>
      <c r="V21" s="187"/>
    </row>
    <row r="22" spans="3:22" x14ac:dyDescent="0.2">
      <c r="C22" s="20"/>
      <c r="D22" s="160"/>
      <c r="E22" s="815"/>
      <c r="F22" s="189" t="s">
        <v>207</v>
      </c>
      <c r="G22" s="189"/>
      <c r="H22" s="101"/>
      <c r="I22" s="102"/>
      <c r="J22" s="221">
        <v>3376</v>
      </c>
      <c r="K22" s="221">
        <v>3735</v>
      </c>
      <c r="L22" s="221">
        <v>3944</v>
      </c>
      <c r="M22" s="221">
        <v>3986</v>
      </c>
      <c r="N22" s="221">
        <v>4202</v>
      </c>
      <c r="O22" s="221">
        <v>3996</v>
      </c>
      <c r="P22" s="190">
        <v>3759</v>
      </c>
      <c r="Q22" s="190">
        <v>4972</v>
      </c>
      <c r="R22" s="190">
        <v>5015</v>
      </c>
      <c r="S22" s="190">
        <v>3758</v>
      </c>
      <c r="T22" s="406">
        <v>3313</v>
      </c>
      <c r="U22" s="187"/>
      <c r="V22" s="187"/>
    </row>
    <row r="23" spans="3:22" ht="13.5" thickBot="1" x14ac:dyDescent="0.25">
      <c r="C23" s="20"/>
      <c r="D23" s="162"/>
      <c r="E23" s="816"/>
      <c r="F23" s="189" t="s">
        <v>208</v>
      </c>
      <c r="G23" s="189"/>
      <c r="H23" s="101"/>
      <c r="I23" s="102"/>
      <c r="J23" s="221">
        <v>329</v>
      </c>
      <c r="K23" s="221">
        <v>346</v>
      </c>
      <c r="L23" s="221">
        <v>538</v>
      </c>
      <c r="M23" s="221">
        <v>482</v>
      </c>
      <c r="N23" s="221">
        <v>459</v>
      </c>
      <c r="O23" s="221">
        <v>477</v>
      </c>
      <c r="P23" s="190">
        <v>445</v>
      </c>
      <c r="Q23" s="190">
        <v>456</v>
      </c>
      <c r="R23" s="190">
        <v>457</v>
      </c>
      <c r="S23" s="190">
        <v>400</v>
      </c>
      <c r="T23" s="406">
        <v>389</v>
      </c>
      <c r="U23" s="187"/>
      <c r="V23" s="187"/>
    </row>
    <row r="24" spans="3:22" ht="13.5" thickBot="1" x14ac:dyDescent="0.25">
      <c r="C24" s="20"/>
      <c r="D24" s="375" t="s">
        <v>282</v>
      </c>
      <c r="E24" s="376"/>
      <c r="F24" s="376"/>
      <c r="G24" s="376"/>
      <c r="H24" s="376"/>
      <c r="I24" s="376"/>
      <c r="J24" s="377"/>
      <c r="K24" s="376"/>
      <c r="L24" s="376"/>
      <c r="M24" s="376"/>
      <c r="N24" s="376"/>
      <c r="O24" s="376"/>
      <c r="P24" s="451"/>
      <c r="Q24" s="606"/>
      <c r="R24" s="606"/>
      <c r="S24" s="606"/>
      <c r="T24" s="379"/>
    </row>
    <row r="25" spans="3:22" x14ac:dyDescent="0.2">
      <c r="C25" s="20"/>
      <c r="D25" s="77"/>
      <c r="E25" s="78" t="s">
        <v>205</v>
      </c>
      <c r="F25" s="78"/>
      <c r="G25" s="78"/>
      <c r="H25" s="79"/>
      <c r="I25" s="80"/>
      <c r="J25" s="173">
        <v>765</v>
      </c>
      <c r="K25" s="173">
        <v>723</v>
      </c>
      <c r="L25" s="173">
        <v>789</v>
      </c>
      <c r="M25" s="173">
        <v>792</v>
      </c>
      <c r="N25" s="173">
        <v>826</v>
      </c>
      <c r="O25" s="173">
        <v>739</v>
      </c>
      <c r="P25" s="81">
        <v>698</v>
      </c>
      <c r="Q25" s="81">
        <v>696</v>
      </c>
      <c r="R25" s="81">
        <v>533</v>
      </c>
      <c r="S25" s="81">
        <v>370</v>
      </c>
      <c r="T25" s="412">
        <v>377</v>
      </c>
    </row>
    <row r="26" spans="3:22" x14ac:dyDescent="0.2">
      <c r="C26" s="20"/>
      <c r="D26" s="159"/>
      <c r="E26" s="806" t="s">
        <v>110</v>
      </c>
      <c r="F26" s="148" t="s">
        <v>10</v>
      </c>
      <c r="G26" s="148"/>
      <c r="H26" s="89"/>
      <c r="I26" s="90"/>
      <c r="J26" s="169">
        <v>87</v>
      </c>
      <c r="K26" s="169">
        <v>55</v>
      </c>
      <c r="L26" s="169">
        <v>65</v>
      </c>
      <c r="M26" s="169">
        <v>58</v>
      </c>
      <c r="N26" s="169">
        <v>67</v>
      </c>
      <c r="O26" s="169">
        <v>55</v>
      </c>
      <c r="P26" s="31">
        <v>44</v>
      </c>
      <c r="Q26" s="31">
        <v>33</v>
      </c>
      <c r="R26" s="31">
        <v>9</v>
      </c>
      <c r="S26" s="31">
        <v>14</v>
      </c>
      <c r="T26" s="410">
        <v>21</v>
      </c>
    </row>
    <row r="27" spans="3:22" x14ac:dyDescent="0.2">
      <c r="C27" s="20"/>
      <c r="D27" s="160"/>
      <c r="E27" s="804"/>
      <c r="F27" s="35" t="s">
        <v>11</v>
      </c>
      <c r="G27" s="35"/>
      <c r="H27" s="70"/>
      <c r="I27" s="36"/>
      <c r="J27" s="170">
        <v>113</v>
      </c>
      <c r="K27" s="170">
        <v>133</v>
      </c>
      <c r="L27" s="170">
        <v>118</v>
      </c>
      <c r="M27" s="170">
        <v>106</v>
      </c>
      <c r="N27" s="170">
        <v>99</v>
      </c>
      <c r="O27" s="170">
        <v>121</v>
      </c>
      <c r="P27" s="37">
        <v>89</v>
      </c>
      <c r="Q27" s="37">
        <v>109</v>
      </c>
      <c r="R27" s="37">
        <v>70</v>
      </c>
      <c r="S27" s="37">
        <v>39</v>
      </c>
      <c r="T27" s="405">
        <v>48</v>
      </c>
    </row>
    <row r="28" spans="3:22" x14ac:dyDescent="0.2">
      <c r="C28" s="20"/>
      <c r="D28" s="160"/>
      <c r="E28" s="804"/>
      <c r="F28" s="35" t="s">
        <v>12</v>
      </c>
      <c r="G28" s="35"/>
      <c r="H28" s="70"/>
      <c r="I28" s="36"/>
      <c r="J28" s="170">
        <v>161</v>
      </c>
      <c r="K28" s="170">
        <v>129</v>
      </c>
      <c r="L28" s="170">
        <v>155</v>
      </c>
      <c r="M28" s="170">
        <v>145</v>
      </c>
      <c r="N28" s="170">
        <v>150</v>
      </c>
      <c r="O28" s="170">
        <v>116</v>
      </c>
      <c r="P28" s="37">
        <v>157</v>
      </c>
      <c r="Q28" s="37">
        <v>104</v>
      </c>
      <c r="R28" s="37">
        <v>96</v>
      </c>
      <c r="S28" s="37">
        <v>70</v>
      </c>
      <c r="T28" s="405">
        <v>66</v>
      </c>
    </row>
    <row r="29" spans="3:22" x14ac:dyDescent="0.2">
      <c r="C29" s="20"/>
      <c r="D29" s="160"/>
      <c r="E29" s="804"/>
      <c r="F29" s="35" t="s">
        <v>13</v>
      </c>
      <c r="G29" s="35"/>
      <c r="H29" s="70"/>
      <c r="I29" s="36"/>
      <c r="J29" s="170">
        <v>140</v>
      </c>
      <c r="K29" s="170">
        <v>166</v>
      </c>
      <c r="L29" s="170">
        <v>142</v>
      </c>
      <c r="M29" s="170">
        <v>180</v>
      </c>
      <c r="N29" s="170">
        <v>149</v>
      </c>
      <c r="O29" s="170">
        <v>153</v>
      </c>
      <c r="P29" s="37">
        <v>132</v>
      </c>
      <c r="Q29" s="37">
        <v>157</v>
      </c>
      <c r="R29" s="37">
        <v>106</v>
      </c>
      <c r="S29" s="37">
        <v>68</v>
      </c>
      <c r="T29" s="405">
        <v>77</v>
      </c>
    </row>
    <row r="30" spans="3:22" x14ac:dyDescent="0.2">
      <c r="C30" s="20"/>
      <c r="D30" s="160"/>
      <c r="E30" s="804"/>
      <c r="F30" s="189" t="s">
        <v>14</v>
      </c>
      <c r="G30" s="189"/>
      <c r="H30" s="101"/>
      <c r="I30" s="102"/>
      <c r="J30" s="221">
        <v>139</v>
      </c>
      <c r="K30" s="221">
        <v>130</v>
      </c>
      <c r="L30" s="221">
        <v>168</v>
      </c>
      <c r="M30" s="221">
        <v>149</v>
      </c>
      <c r="N30" s="221">
        <v>203</v>
      </c>
      <c r="O30" s="221">
        <v>144</v>
      </c>
      <c r="P30" s="190">
        <v>131</v>
      </c>
      <c r="Q30" s="190">
        <v>140</v>
      </c>
      <c r="R30" s="190">
        <v>125</v>
      </c>
      <c r="S30" s="190">
        <v>92</v>
      </c>
      <c r="T30" s="406">
        <v>77</v>
      </c>
    </row>
    <row r="31" spans="3:22" x14ac:dyDescent="0.2">
      <c r="C31" s="20"/>
      <c r="D31" s="160"/>
      <c r="E31" s="804"/>
      <c r="F31" s="189" t="s">
        <v>140</v>
      </c>
      <c r="G31" s="189"/>
      <c r="H31" s="101"/>
      <c r="I31" s="102"/>
      <c r="J31" s="221">
        <v>32</v>
      </c>
      <c r="K31" s="221">
        <v>30</v>
      </c>
      <c r="L31" s="221">
        <v>44</v>
      </c>
      <c r="M31" s="221">
        <v>33</v>
      </c>
      <c r="N31" s="221">
        <v>49</v>
      </c>
      <c r="O31" s="221">
        <v>50</v>
      </c>
      <c r="P31" s="190">
        <v>40</v>
      </c>
      <c r="Q31" s="190">
        <v>41</v>
      </c>
      <c r="R31" s="190">
        <v>17</v>
      </c>
      <c r="S31" s="190">
        <v>27</v>
      </c>
      <c r="T31" s="406">
        <v>18</v>
      </c>
    </row>
    <row r="32" spans="3:22" x14ac:dyDescent="0.2">
      <c r="C32" s="20"/>
      <c r="D32" s="160"/>
      <c r="E32" s="815"/>
      <c r="F32" s="34" t="s">
        <v>16</v>
      </c>
      <c r="G32" s="35"/>
      <c r="H32" s="70"/>
      <c r="I32" s="36"/>
      <c r="J32" s="170">
        <v>30</v>
      </c>
      <c r="K32" s="170">
        <v>22</v>
      </c>
      <c r="L32" s="170">
        <v>32</v>
      </c>
      <c r="M32" s="170">
        <v>46</v>
      </c>
      <c r="N32" s="170">
        <v>37</v>
      </c>
      <c r="O32" s="170">
        <v>41</v>
      </c>
      <c r="P32" s="37">
        <v>48</v>
      </c>
      <c r="Q32" s="37">
        <v>39</v>
      </c>
      <c r="R32" s="37">
        <v>35</v>
      </c>
      <c r="S32" s="37">
        <v>14</v>
      </c>
      <c r="T32" s="405">
        <v>26</v>
      </c>
    </row>
    <row r="33" spans="3:20" x14ac:dyDescent="0.2">
      <c r="C33" s="20"/>
      <c r="D33" s="160"/>
      <c r="E33" s="815"/>
      <c r="F33" s="35" t="s">
        <v>17</v>
      </c>
      <c r="G33" s="35"/>
      <c r="H33" s="70"/>
      <c r="I33" s="36"/>
      <c r="J33" s="170">
        <v>31</v>
      </c>
      <c r="K33" s="170">
        <v>31</v>
      </c>
      <c r="L33" s="170">
        <v>26</v>
      </c>
      <c r="M33" s="170">
        <v>45</v>
      </c>
      <c r="N33" s="170">
        <v>39</v>
      </c>
      <c r="O33" s="170">
        <v>32</v>
      </c>
      <c r="P33" s="37">
        <v>29</v>
      </c>
      <c r="Q33" s="37">
        <v>37</v>
      </c>
      <c r="R33" s="37">
        <v>37</v>
      </c>
      <c r="S33" s="37">
        <v>16</v>
      </c>
      <c r="T33" s="405">
        <v>12</v>
      </c>
    </row>
    <row r="34" spans="3:20" x14ac:dyDescent="0.2">
      <c r="C34" s="20"/>
      <c r="D34" s="160"/>
      <c r="E34" s="815"/>
      <c r="F34" s="35" t="s">
        <v>207</v>
      </c>
      <c r="G34" s="35"/>
      <c r="H34" s="70"/>
      <c r="I34" s="36"/>
      <c r="J34" s="170">
        <v>32</v>
      </c>
      <c r="K34" s="170">
        <v>27</v>
      </c>
      <c r="L34" s="170">
        <v>39</v>
      </c>
      <c r="M34" s="170">
        <v>30</v>
      </c>
      <c r="N34" s="170">
        <v>33</v>
      </c>
      <c r="O34" s="170">
        <v>27</v>
      </c>
      <c r="P34" s="37">
        <v>28</v>
      </c>
      <c r="Q34" s="37">
        <v>36</v>
      </c>
      <c r="R34" s="37">
        <v>38</v>
      </c>
      <c r="S34" s="37">
        <v>30</v>
      </c>
      <c r="T34" s="405">
        <v>32</v>
      </c>
    </row>
    <row r="35" spans="3:20" ht="13.5" thickBot="1" x14ac:dyDescent="0.25">
      <c r="C35" s="20"/>
      <c r="D35" s="162"/>
      <c r="E35" s="816"/>
      <c r="F35" s="103" t="s">
        <v>208</v>
      </c>
      <c r="G35" s="103"/>
      <c r="H35" s="104"/>
      <c r="I35" s="105"/>
      <c r="J35" s="222">
        <v>0</v>
      </c>
      <c r="K35" s="222">
        <v>0</v>
      </c>
      <c r="L35" s="222">
        <v>0</v>
      </c>
      <c r="M35" s="222">
        <v>0</v>
      </c>
      <c r="N35" s="222">
        <v>0</v>
      </c>
      <c r="O35" s="222">
        <v>0</v>
      </c>
      <c r="P35" s="106">
        <v>0</v>
      </c>
      <c r="Q35" s="106">
        <v>0</v>
      </c>
      <c r="R35" s="106">
        <v>0</v>
      </c>
      <c r="S35" s="106">
        <v>0</v>
      </c>
      <c r="T35" s="427">
        <v>0</v>
      </c>
    </row>
    <row r="36" spans="3:20" ht="13.5" x14ac:dyDescent="0.25">
      <c r="D36" s="179"/>
      <c r="E36" s="180"/>
      <c r="F36" s="180"/>
      <c r="G36" s="180"/>
      <c r="H36" s="180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55" t="s">
        <v>253</v>
      </c>
    </row>
    <row r="44" spans="3:20" ht="12.75" customHeight="1" x14ac:dyDescent="0.2"/>
    <row r="56" ht="12.75" customHeight="1" x14ac:dyDescent="0.2"/>
  </sheetData>
  <mergeCells count="14">
    <mergeCell ref="E14:E23"/>
    <mergeCell ref="E26:E35"/>
    <mergeCell ref="D7:I11"/>
    <mergeCell ref="T7:T10"/>
    <mergeCell ref="O7:O10"/>
    <mergeCell ref="L7:L10"/>
    <mergeCell ref="M7:M10"/>
    <mergeCell ref="N7:N10"/>
    <mergeCell ref="J7:J10"/>
    <mergeCell ref="K7:K10"/>
    <mergeCell ref="P7:P10"/>
    <mergeCell ref="Q7:Q10"/>
    <mergeCell ref="R7:R10"/>
    <mergeCell ref="S7:S10"/>
  </mergeCells>
  <phoneticPr fontId="0" type="noConversion"/>
  <conditionalFormatting sqref="D6">
    <cfRule type="cellIs" dxfId="8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2"/>
  <dimension ref="B1:U38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8" hidden="1" customWidth="1"/>
    <col min="3" max="3" width="1.7109375" style="58" customWidth="1"/>
    <col min="4" max="4" width="1.140625" style="58" customWidth="1"/>
    <col min="5" max="5" width="2.140625" style="58" customWidth="1"/>
    <col min="6" max="6" width="1.7109375" style="58" customWidth="1"/>
    <col min="7" max="21" width="8.7109375" style="58" customWidth="1"/>
    <col min="22" max="16384" width="9.140625" style="58"/>
  </cols>
  <sheetData>
    <row r="1" spans="2:21" hidden="1" x14ac:dyDescent="0.2"/>
    <row r="2" spans="2:21" hidden="1" x14ac:dyDescent="0.2"/>
    <row r="3" spans="2:21" ht="9" customHeight="1" x14ac:dyDescent="0.2">
      <c r="C3" s="57"/>
    </row>
    <row r="4" spans="2:21" s="59" customFormat="1" ht="15.75" x14ac:dyDescent="0.2">
      <c r="D4" s="15" t="s">
        <v>222</v>
      </c>
      <c r="E4" s="60"/>
      <c r="F4" s="60"/>
      <c r="G4" s="60"/>
      <c r="H4" s="15" t="s">
        <v>250</v>
      </c>
      <c r="I4" s="15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</row>
    <row r="5" spans="2:21" s="59" customFormat="1" ht="15.75" x14ac:dyDescent="0.2">
      <c r="B5" s="198">
        <v>0</v>
      </c>
      <c r="D5" s="87" t="s">
        <v>376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</row>
    <row r="6" spans="2:21" s="62" customFormat="1" ht="17.25" customHeight="1" x14ac:dyDescent="0.2">
      <c r="D6" s="317"/>
      <c r="E6" s="318"/>
      <c r="F6" s="318"/>
      <c r="G6" s="318"/>
      <c r="H6" s="318"/>
      <c r="I6" s="319"/>
      <c r="J6" s="319"/>
      <c r="K6" s="319"/>
      <c r="L6" s="319"/>
      <c r="M6" s="319"/>
      <c r="N6" s="319"/>
      <c r="O6" s="319"/>
      <c r="P6" s="320"/>
      <c r="Q6" s="320"/>
      <c r="R6" s="320"/>
      <c r="S6" s="320"/>
      <c r="T6" s="320"/>
      <c r="U6" s="320"/>
    </row>
    <row r="7" spans="2:21" ht="13.5" customHeight="1" x14ac:dyDescent="0.2">
      <c r="D7" s="327"/>
      <c r="E7" s="327"/>
      <c r="F7" s="327"/>
      <c r="G7" s="327"/>
      <c r="H7" s="327"/>
      <c r="I7" s="327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</row>
    <row r="8" spans="2:21" ht="13.5" customHeight="1" x14ac:dyDescent="0.2">
      <c r="D8" s="327"/>
      <c r="E8" s="327"/>
      <c r="F8" s="327"/>
      <c r="G8" s="327"/>
      <c r="H8" s="327"/>
      <c r="I8" s="327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</row>
    <row r="9" spans="2:21" ht="13.5" customHeight="1" x14ac:dyDescent="0.2">
      <c r="D9" s="327"/>
      <c r="E9" s="327"/>
      <c r="F9" s="327"/>
      <c r="G9" s="327"/>
      <c r="H9" s="327"/>
      <c r="I9" s="327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</row>
    <row r="10" spans="2:21" ht="13.5" customHeight="1" x14ac:dyDescent="0.2">
      <c r="D10" s="327"/>
      <c r="E10" s="327"/>
      <c r="F10" s="327"/>
      <c r="G10" s="327"/>
      <c r="H10" s="327"/>
      <c r="I10" s="327"/>
      <c r="J10" s="328"/>
      <c r="K10" s="328" t="s">
        <v>255</v>
      </c>
      <c r="L10" s="328" t="s">
        <v>257</v>
      </c>
      <c r="M10" s="328" t="s">
        <v>265</v>
      </c>
      <c r="N10" s="328" t="s">
        <v>292</v>
      </c>
      <c r="O10" s="328" t="s">
        <v>307</v>
      </c>
      <c r="P10" s="328" t="s">
        <v>311</v>
      </c>
      <c r="Q10" s="328" t="s">
        <v>332</v>
      </c>
      <c r="R10" s="328" t="s">
        <v>336</v>
      </c>
      <c r="S10" s="328" t="s">
        <v>342</v>
      </c>
      <c r="T10" s="328" t="s">
        <v>359</v>
      </c>
      <c r="U10" s="328" t="s">
        <v>367</v>
      </c>
    </row>
    <row r="11" spans="2:21" ht="13.5" customHeight="1" x14ac:dyDescent="0.2">
      <c r="D11" s="327"/>
      <c r="E11" s="327"/>
      <c r="F11" s="327"/>
      <c r="G11" s="327"/>
      <c r="H11" s="327"/>
      <c r="I11" s="327"/>
      <c r="J11" s="331" t="s">
        <v>224</v>
      </c>
      <c r="K11" s="452">
        <v>488106</v>
      </c>
      <c r="L11" s="452">
        <v>505983</v>
      </c>
      <c r="M11" s="452">
        <v>529604</v>
      </c>
      <c r="N11" s="452">
        <v>551428</v>
      </c>
      <c r="O11" s="452">
        <v>568966</v>
      </c>
      <c r="P11" s="452">
        <v>575699</v>
      </c>
      <c r="Q11" s="452">
        <v>573442</v>
      </c>
      <c r="R11" s="452">
        <v>563346</v>
      </c>
      <c r="S11" s="452">
        <v>555089</v>
      </c>
      <c r="T11" s="452">
        <v>545711</v>
      </c>
      <c r="U11" s="452">
        <v>569927</v>
      </c>
    </row>
    <row r="12" spans="2:21" ht="13.5" customHeight="1" x14ac:dyDescent="0.2">
      <c r="D12" s="318"/>
      <c r="E12" s="321"/>
      <c r="F12" s="321"/>
      <c r="G12" s="321"/>
      <c r="H12" s="322"/>
      <c r="I12" s="321"/>
      <c r="J12" s="323" t="s">
        <v>225</v>
      </c>
      <c r="K12" s="452">
        <v>319844</v>
      </c>
      <c r="L12" s="452">
        <v>321671</v>
      </c>
      <c r="M12" s="452">
        <v>324533</v>
      </c>
      <c r="N12" s="452">
        <v>328823</v>
      </c>
      <c r="O12" s="452">
        <v>337222</v>
      </c>
      <c r="P12" s="452">
        <v>350409</v>
      </c>
      <c r="Q12" s="452">
        <v>367486</v>
      </c>
      <c r="R12" s="452">
        <v>389600</v>
      </c>
      <c r="S12" s="452">
        <v>407259</v>
      </c>
      <c r="T12" s="452">
        <v>418860</v>
      </c>
      <c r="U12" s="452">
        <v>437851</v>
      </c>
    </row>
    <row r="13" spans="2:21" ht="12.75" customHeight="1" x14ac:dyDescent="0.2">
      <c r="D13" s="318"/>
      <c r="E13" s="321"/>
      <c r="F13" s="321"/>
      <c r="G13" s="321"/>
      <c r="H13" s="322"/>
      <c r="I13" s="321"/>
      <c r="J13" s="398" t="s">
        <v>334</v>
      </c>
      <c r="K13" s="452">
        <v>40805</v>
      </c>
      <c r="L13" s="452">
        <v>40670</v>
      </c>
      <c r="M13" s="452">
        <v>40678</v>
      </c>
      <c r="N13" s="452">
        <v>40803</v>
      </c>
      <c r="O13" s="452">
        <v>41309</v>
      </c>
      <c r="P13" s="452">
        <v>41609</v>
      </c>
      <c r="Q13" s="452">
        <v>41950</v>
      </c>
      <c r="R13" s="452">
        <v>42311</v>
      </c>
      <c r="S13" s="452">
        <v>42121</v>
      </c>
      <c r="T13" s="452">
        <v>41884</v>
      </c>
      <c r="U13" s="452">
        <v>41945</v>
      </c>
    </row>
    <row r="14" spans="2:21" ht="13.5" customHeight="1" x14ac:dyDescent="0.2">
      <c r="D14" s="325"/>
      <c r="E14" s="329"/>
      <c r="F14" s="321"/>
      <c r="G14" s="321"/>
      <c r="H14" s="322"/>
      <c r="I14" s="321"/>
      <c r="J14" s="323" t="s">
        <v>226</v>
      </c>
      <c r="K14" s="452">
        <v>860211</v>
      </c>
      <c r="L14" s="452">
        <v>888233</v>
      </c>
      <c r="M14" s="452">
        <v>922461</v>
      </c>
      <c r="N14" s="452">
        <v>953677</v>
      </c>
      <c r="O14" s="452">
        <v>982626</v>
      </c>
      <c r="P14" s="452">
        <v>999745</v>
      </c>
      <c r="Q14" s="452">
        <v>1016541</v>
      </c>
      <c r="R14" s="452">
        <v>1029046</v>
      </c>
      <c r="S14" s="452">
        <v>1039407</v>
      </c>
      <c r="T14" s="452">
        <v>1021846</v>
      </c>
      <c r="U14" s="452">
        <v>1069323</v>
      </c>
    </row>
    <row r="15" spans="2:21" ht="13.5" customHeight="1" x14ac:dyDescent="0.2">
      <c r="D15" s="326"/>
      <c r="E15" s="329"/>
      <c r="F15" s="321"/>
      <c r="G15" s="321"/>
      <c r="H15" s="322"/>
      <c r="I15" s="321"/>
      <c r="J15" s="323"/>
      <c r="K15" s="324"/>
      <c r="L15" s="324"/>
      <c r="M15" s="324"/>
      <c r="N15" s="324"/>
      <c r="O15" s="324"/>
      <c r="P15" s="324"/>
      <c r="Q15" s="324"/>
      <c r="R15" s="324"/>
      <c r="S15" s="324"/>
      <c r="T15" s="324"/>
      <c r="U15" s="324"/>
    </row>
    <row r="16" spans="2:21" ht="13.5" customHeight="1" x14ac:dyDescent="0.2">
      <c r="D16" s="326"/>
      <c r="E16" s="329"/>
      <c r="F16" s="321"/>
      <c r="G16" s="321"/>
      <c r="H16" s="322"/>
      <c r="I16" s="321"/>
      <c r="J16" s="323"/>
      <c r="K16" s="324"/>
      <c r="L16" s="324"/>
      <c r="M16" s="324"/>
      <c r="N16" s="324"/>
      <c r="O16" s="324"/>
      <c r="P16" s="324"/>
      <c r="Q16" s="324"/>
      <c r="R16" s="324"/>
      <c r="S16" s="324"/>
      <c r="T16" s="324"/>
      <c r="U16" s="454"/>
    </row>
    <row r="17" spans="4:21" ht="13.5" customHeight="1" x14ac:dyDescent="0.2">
      <c r="D17" s="326"/>
      <c r="E17" s="329"/>
      <c r="F17" s="321"/>
      <c r="G17" s="321"/>
      <c r="H17" s="322"/>
      <c r="I17" s="321"/>
      <c r="J17" s="323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</row>
    <row r="18" spans="4:21" ht="13.5" customHeight="1" x14ac:dyDescent="0.2">
      <c r="D18" s="326"/>
      <c r="E18" s="329"/>
      <c r="F18" s="321"/>
      <c r="G18" s="321"/>
      <c r="H18" s="322"/>
      <c r="I18" s="321"/>
      <c r="J18" s="323"/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4"/>
    </row>
    <row r="19" spans="4:21" ht="13.5" customHeight="1" x14ac:dyDescent="0.2">
      <c r="D19" s="326"/>
      <c r="E19" s="329"/>
      <c r="F19" s="321"/>
      <c r="G19" s="321"/>
      <c r="H19" s="322"/>
      <c r="I19" s="321"/>
      <c r="J19" s="323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</row>
    <row r="20" spans="4:21" ht="13.5" customHeight="1" x14ac:dyDescent="0.2">
      <c r="D20" s="318"/>
      <c r="E20" s="321"/>
      <c r="F20" s="321"/>
      <c r="G20" s="321"/>
      <c r="H20" s="321"/>
      <c r="I20" s="321"/>
      <c r="J20" s="323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</row>
    <row r="21" spans="4:21" ht="13.5" customHeight="1" x14ac:dyDescent="0.2">
      <c r="D21" s="326"/>
      <c r="E21" s="329"/>
      <c r="F21" s="321"/>
      <c r="G21" s="321"/>
      <c r="H21" s="322"/>
      <c r="I21" s="321"/>
      <c r="J21" s="323"/>
      <c r="K21" s="324"/>
      <c r="L21" s="324"/>
      <c r="M21" s="324"/>
      <c r="N21" s="324"/>
      <c r="O21" s="324"/>
      <c r="P21" s="324"/>
      <c r="Q21" s="324"/>
      <c r="R21" s="324"/>
      <c r="S21" s="324"/>
      <c r="T21" s="324"/>
      <c r="U21" s="324"/>
    </row>
    <row r="22" spans="4:21" ht="13.5" customHeight="1" x14ac:dyDescent="0.2">
      <c r="D22" s="326"/>
      <c r="E22" s="329"/>
      <c r="F22" s="321"/>
      <c r="G22" s="321"/>
      <c r="H22" s="322"/>
      <c r="I22" s="321"/>
      <c r="J22" s="323"/>
      <c r="K22" s="324"/>
      <c r="L22" s="324"/>
      <c r="M22" s="324"/>
      <c r="N22" s="324"/>
      <c r="O22" s="324"/>
      <c r="P22" s="324"/>
      <c r="Q22" s="324"/>
      <c r="R22" s="324"/>
      <c r="S22" s="324"/>
      <c r="T22" s="324"/>
      <c r="U22" s="324"/>
    </row>
    <row r="23" spans="4:21" ht="13.5" customHeight="1" x14ac:dyDescent="0.2">
      <c r="D23" s="326"/>
      <c r="E23" s="329"/>
      <c r="F23" s="321"/>
      <c r="G23" s="321"/>
      <c r="H23" s="322"/>
      <c r="I23" s="321"/>
      <c r="J23" s="323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</row>
    <row r="24" spans="4:21" ht="13.5" customHeight="1" x14ac:dyDescent="0.2">
      <c r="D24" s="326"/>
      <c r="E24" s="329"/>
      <c r="F24" s="321"/>
      <c r="G24" s="321"/>
      <c r="H24" s="322"/>
      <c r="I24" s="321"/>
      <c r="J24" s="323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</row>
    <row r="25" spans="4:21" ht="13.5" customHeight="1" x14ac:dyDescent="0.2">
      <c r="D25" s="318"/>
      <c r="E25" s="321"/>
      <c r="F25" s="321"/>
      <c r="G25" s="321"/>
      <c r="H25" s="322"/>
      <c r="I25" s="321"/>
      <c r="J25" s="323"/>
      <c r="K25" s="324"/>
      <c r="L25" s="324"/>
      <c r="M25" s="324"/>
      <c r="N25" s="324"/>
      <c r="O25" s="324"/>
      <c r="P25" s="324"/>
      <c r="Q25" s="324"/>
      <c r="R25" s="324"/>
      <c r="S25" s="324"/>
      <c r="T25" s="324"/>
      <c r="U25" s="324"/>
    </row>
    <row r="26" spans="4:21" ht="13.5" customHeight="1" x14ac:dyDescent="0.2">
      <c r="D26" s="318"/>
      <c r="E26" s="321"/>
      <c r="F26" s="321"/>
      <c r="G26" s="321"/>
      <c r="H26" s="322"/>
      <c r="I26" s="321"/>
      <c r="J26" s="323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4"/>
    </row>
    <row r="27" spans="4:21" ht="13.5" customHeight="1" x14ac:dyDescent="0.2">
      <c r="D27" s="325"/>
      <c r="E27" s="329"/>
      <c r="F27" s="321"/>
      <c r="G27" s="321"/>
      <c r="H27" s="322"/>
      <c r="I27" s="321"/>
      <c r="J27" s="323"/>
      <c r="K27" s="324"/>
      <c r="L27" s="324"/>
      <c r="M27" s="324"/>
      <c r="N27" s="324"/>
      <c r="O27" s="324"/>
      <c r="P27" s="324"/>
      <c r="Q27" s="324"/>
      <c r="R27" s="324"/>
      <c r="S27" s="324"/>
      <c r="T27" s="324"/>
      <c r="U27" s="324"/>
    </row>
    <row r="28" spans="4:21" ht="13.5" customHeight="1" x14ac:dyDescent="0.2">
      <c r="D28" s="326"/>
      <c r="E28" s="329"/>
      <c r="F28" s="321"/>
      <c r="G28" s="321"/>
      <c r="H28" s="322"/>
      <c r="I28" s="321"/>
      <c r="J28" s="323"/>
      <c r="K28" s="324"/>
      <c r="L28" s="324"/>
      <c r="M28" s="324"/>
      <c r="N28" s="324"/>
      <c r="O28" s="324"/>
      <c r="P28" s="324"/>
      <c r="Q28" s="324"/>
      <c r="R28" s="324"/>
      <c r="S28" s="324"/>
      <c r="T28" s="324"/>
      <c r="U28" s="324"/>
    </row>
    <row r="29" spans="4:21" ht="13.5" customHeight="1" x14ac:dyDescent="0.2">
      <c r="D29" s="326"/>
      <c r="E29" s="329"/>
      <c r="F29" s="321"/>
      <c r="G29" s="321"/>
      <c r="H29" s="322"/>
      <c r="I29" s="321"/>
      <c r="J29" s="323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</row>
    <row r="30" spans="4:21" ht="13.5" customHeight="1" x14ac:dyDescent="0.2">
      <c r="D30" s="326"/>
      <c r="E30" s="329"/>
      <c r="F30" s="321"/>
      <c r="G30" s="321"/>
      <c r="H30" s="322"/>
      <c r="I30" s="321"/>
      <c r="J30" s="323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</row>
    <row r="31" spans="4:21" ht="13.5" customHeight="1" x14ac:dyDescent="0.2">
      <c r="D31" s="326"/>
      <c r="E31" s="329"/>
      <c r="F31" s="321"/>
      <c r="G31" s="321"/>
      <c r="H31" s="322"/>
      <c r="I31" s="321"/>
      <c r="J31" s="323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</row>
    <row r="32" spans="4:21" ht="13.5" customHeight="1" x14ac:dyDescent="0.2">
      <c r="D32" s="326"/>
      <c r="E32" s="329"/>
      <c r="F32" s="321"/>
      <c r="G32" s="321"/>
      <c r="H32" s="322"/>
      <c r="I32" s="321"/>
      <c r="J32" s="323"/>
      <c r="K32" s="324"/>
      <c r="L32" s="324"/>
      <c r="M32" s="324"/>
      <c r="N32" s="324"/>
      <c r="O32" s="324"/>
      <c r="P32" s="324"/>
      <c r="Q32" s="324"/>
      <c r="R32" s="324"/>
      <c r="S32" s="324"/>
      <c r="T32" s="324"/>
      <c r="U32" s="324"/>
    </row>
    <row r="33" spans="4:21" ht="13.5" customHeight="1" x14ac:dyDescent="0.2">
      <c r="D33" s="318"/>
      <c r="E33" s="321"/>
      <c r="F33" s="321"/>
      <c r="G33" s="321"/>
      <c r="H33" s="321"/>
      <c r="I33" s="321"/>
      <c r="J33" s="323"/>
      <c r="K33" s="324"/>
      <c r="L33" s="324"/>
      <c r="M33" s="324"/>
      <c r="N33" s="324"/>
      <c r="O33" s="324"/>
      <c r="P33" s="324"/>
      <c r="Q33" s="324"/>
      <c r="R33" s="324"/>
      <c r="S33" s="324"/>
      <c r="T33" s="324"/>
      <c r="U33" s="324"/>
    </row>
    <row r="34" spans="4:21" ht="13.5" customHeight="1" x14ac:dyDescent="0.2">
      <c r="D34" s="326"/>
      <c r="E34" s="329"/>
      <c r="F34" s="321"/>
      <c r="G34" s="321"/>
      <c r="H34" s="322"/>
      <c r="I34" s="321"/>
      <c r="J34" s="323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</row>
    <row r="35" spans="4:21" ht="13.5" customHeight="1" x14ac:dyDescent="0.2">
      <c r="D35" s="326"/>
      <c r="E35" s="329"/>
      <c r="F35" s="321"/>
      <c r="G35" s="321"/>
      <c r="H35" s="322"/>
      <c r="I35" s="321"/>
      <c r="J35" s="323"/>
      <c r="K35" s="324"/>
      <c r="L35" s="324"/>
      <c r="M35" s="324"/>
      <c r="N35" s="324"/>
      <c r="O35" s="324"/>
      <c r="P35" s="324"/>
      <c r="Q35" s="324"/>
      <c r="R35" s="324"/>
      <c r="S35" s="324"/>
      <c r="T35" s="324"/>
      <c r="U35" s="324"/>
    </row>
    <row r="36" spans="4:21" ht="13.5" customHeight="1" x14ac:dyDescent="0.2">
      <c r="D36" s="326"/>
      <c r="E36" s="329"/>
      <c r="F36" s="321"/>
      <c r="G36" s="321"/>
      <c r="H36" s="322"/>
      <c r="I36" s="321"/>
      <c r="J36" s="323"/>
      <c r="K36" s="324"/>
      <c r="L36" s="324"/>
      <c r="M36" s="324"/>
      <c r="N36" s="324"/>
      <c r="O36" s="324"/>
      <c r="P36" s="324"/>
      <c r="Q36" s="324"/>
      <c r="R36" s="324"/>
      <c r="S36" s="324"/>
      <c r="T36" s="324"/>
      <c r="U36" s="324"/>
    </row>
    <row r="37" spans="4:21" ht="13.5" customHeight="1" x14ac:dyDescent="0.2">
      <c r="D37" s="326"/>
      <c r="E37" s="329"/>
      <c r="F37" s="321"/>
      <c r="G37" s="321"/>
      <c r="H37" s="322"/>
      <c r="I37" s="321"/>
      <c r="J37" s="323"/>
      <c r="K37" s="324"/>
      <c r="L37" s="324"/>
      <c r="M37" s="324"/>
      <c r="N37" s="324"/>
      <c r="O37" s="324"/>
      <c r="P37" s="324"/>
      <c r="Q37" s="324"/>
      <c r="R37" s="324"/>
      <c r="S37" s="324"/>
      <c r="T37" s="324"/>
      <c r="U37" s="324"/>
    </row>
    <row r="38" spans="4:21" ht="13.5" x14ac:dyDescent="0.25">
      <c r="D38" s="179"/>
      <c r="E38" s="180"/>
      <c r="F38" s="180"/>
      <c r="G38" s="180"/>
      <c r="H38" s="180"/>
      <c r="I38" s="179"/>
      <c r="J38" s="179"/>
      <c r="K38" s="179"/>
      <c r="L38" s="179"/>
      <c r="M38" s="179"/>
      <c r="N38" s="179"/>
      <c r="O38" s="179"/>
      <c r="P38" s="55"/>
      <c r="Q38" s="55"/>
      <c r="R38" s="55"/>
      <c r="S38" s="55"/>
      <c r="T38" s="55"/>
      <c r="U38" s="55" t="s">
        <v>253</v>
      </c>
    </row>
  </sheetData>
  <phoneticPr fontId="0" type="noConversion"/>
  <conditionalFormatting sqref="D6">
    <cfRule type="cellIs" dxfId="6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4"/>
  <dimension ref="B1:U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8" hidden="1" customWidth="1"/>
    <col min="3" max="4" width="1.7109375" style="58" customWidth="1"/>
    <col min="5" max="5" width="2.140625" style="58" customWidth="1"/>
    <col min="6" max="6" width="3.7109375" style="58" customWidth="1"/>
    <col min="7" max="21" width="8.7109375" style="58" customWidth="1"/>
    <col min="22" max="16384" width="9.140625" style="58"/>
  </cols>
  <sheetData>
    <row r="1" spans="2:21" hidden="1" x14ac:dyDescent="0.2"/>
    <row r="2" spans="2:21" hidden="1" x14ac:dyDescent="0.2"/>
    <row r="3" spans="2:21" ht="9" customHeight="1" x14ac:dyDescent="0.2">
      <c r="C3" s="57"/>
    </row>
    <row r="4" spans="2:21" s="59" customFormat="1" ht="15.75" x14ac:dyDescent="0.2">
      <c r="D4" s="15" t="s">
        <v>247</v>
      </c>
      <c r="E4" s="60"/>
      <c r="F4" s="60"/>
      <c r="G4" s="60"/>
      <c r="H4" s="15" t="s">
        <v>377</v>
      </c>
      <c r="I4" s="15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</row>
    <row r="5" spans="2:21" s="59" customFormat="1" ht="15.75" x14ac:dyDescent="0.2">
      <c r="B5" s="198">
        <v>0</v>
      </c>
      <c r="D5" s="87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</row>
    <row r="6" spans="2:21" s="62" customFormat="1" ht="17.25" customHeight="1" x14ac:dyDescent="0.2">
      <c r="D6" s="317"/>
      <c r="E6" s="318"/>
      <c r="F6" s="318"/>
      <c r="G6" s="318"/>
      <c r="H6" s="318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20"/>
    </row>
    <row r="7" spans="2:21" ht="13.5" customHeight="1" x14ac:dyDescent="0.2">
      <c r="D7" s="327"/>
      <c r="E7" s="327"/>
      <c r="F7" s="327"/>
      <c r="G7" s="327"/>
      <c r="H7" s="327"/>
      <c r="I7" s="327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</row>
    <row r="8" spans="2:21" ht="13.5" customHeight="1" x14ac:dyDescent="0.2">
      <c r="D8" s="327"/>
      <c r="E8" s="327"/>
      <c r="F8" s="327"/>
      <c r="G8" s="327"/>
      <c r="H8" s="327"/>
      <c r="I8" s="327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</row>
    <row r="9" spans="2:21" ht="13.5" customHeight="1" x14ac:dyDescent="0.2">
      <c r="D9" s="327"/>
      <c r="E9" s="327"/>
      <c r="F9" s="327"/>
      <c r="G9" s="327"/>
      <c r="H9" s="327"/>
      <c r="I9" s="327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</row>
    <row r="10" spans="2:21" ht="13.5" customHeight="1" x14ac:dyDescent="0.2">
      <c r="D10" s="327"/>
      <c r="E10" s="327"/>
      <c r="F10" s="327"/>
      <c r="G10" s="327"/>
      <c r="H10" s="327"/>
      <c r="I10" s="327"/>
      <c r="J10" s="332"/>
      <c r="K10" s="350" t="s">
        <v>255</v>
      </c>
      <c r="L10" s="350" t="s">
        <v>257</v>
      </c>
      <c r="M10" s="350" t="s">
        <v>265</v>
      </c>
      <c r="N10" s="350" t="s">
        <v>292</v>
      </c>
      <c r="O10" s="350" t="s">
        <v>307</v>
      </c>
      <c r="P10" s="350" t="s">
        <v>311</v>
      </c>
      <c r="Q10" s="350" t="s">
        <v>332</v>
      </c>
      <c r="R10" s="350" t="s">
        <v>336</v>
      </c>
      <c r="S10" s="350" t="s">
        <v>342</v>
      </c>
      <c r="T10" s="350" t="s">
        <v>359</v>
      </c>
      <c r="U10" s="350" t="s">
        <v>367</v>
      </c>
    </row>
    <row r="11" spans="2:21" ht="13.5" customHeight="1" x14ac:dyDescent="0.2">
      <c r="D11" s="327"/>
      <c r="E11" s="327"/>
      <c r="F11" s="327"/>
      <c r="G11" s="327"/>
      <c r="H11" s="327"/>
      <c r="I11" s="327"/>
      <c r="J11" s="333" t="s">
        <v>355</v>
      </c>
      <c r="K11" s="453">
        <v>0.44346764346764345</v>
      </c>
      <c r="L11" s="453">
        <v>0.43540903540903542</v>
      </c>
      <c r="M11" s="453">
        <v>0.43010228933268385</v>
      </c>
      <c r="N11" s="453">
        <v>0.4264884568651276</v>
      </c>
      <c r="O11" s="453">
        <v>0.42342995169082126</v>
      </c>
      <c r="P11" s="453">
        <v>0.4233453670276775</v>
      </c>
      <c r="Q11" s="453">
        <v>0.42401725790987538</v>
      </c>
      <c r="R11" s="453">
        <v>0.42223282442748089</v>
      </c>
      <c r="S11" s="453">
        <v>0.42145230185097293</v>
      </c>
      <c r="T11" s="453">
        <v>0.41930155733836716</v>
      </c>
      <c r="U11" s="453">
        <v>0.41164045998591881</v>
      </c>
    </row>
    <row r="12" spans="2:21" ht="13.5" customHeight="1" x14ac:dyDescent="0.2">
      <c r="D12" s="318"/>
      <c r="E12" s="321"/>
      <c r="F12" s="321"/>
      <c r="G12" s="321"/>
      <c r="H12" s="322"/>
      <c r="I12" s="321"/>
      <c r="J12" s="399" t="s">
        <v>352</v>
      </c>
      <c r="K12" s="453">
        <v>0.23785103785103784</v>
      </c>
      <c r="L12" s="453">
        <v>0.23956043956043957</v>
      </c>
      <c r="M12" s="453">
        <v>0.24062347783731125</v>
      </c>
      <c r="N12" s="453">
        <v>0.23815309842041313</v>
      </c>
      <c r="O12" s="453">
        <v>0.23381642512077294</v>
      </c>
      <c r="P12" s="453">
        <v>0.22815884476534296</v>
      </c>
      <c r="Q12" s="453">
        <v>0.22387344199424736</v>
      </c>
      <c r="R12" s="453">
        <v>0.22423664122137404</v>
      </c>
      <c r="S12" s="453">
        <v>0.22235405790223067</v>
      </c>
      <c r="T12" s="453">
        <v>0.22392638036809817</v>
      </c>
      <c r="U12" s="453">
        <v>0.22248298521473833</v>
      </c>
    </row>
    <row r="13" spans="2:21" ht="13.5" customHeight="1" x14ac:dyDescent="0.2">
      <c r="D13" s="318"/>
      <c r="E13" s="321"/>
      <c r="F13" s="321"/>
      <c r="G13" s="321"/>
      <c r="H13" s="322"/>
      <c r="I13" s="321"/>
      <c r="J13" s="399" t="s">
        <v>353</v>
      </c>
      <c r="K13" s="453">
        <v>0.23565323565323565</v>
      </c>
      <c r="L13" s="453">
        <v>0.22881562881562881</v>
      </c>
      <c r="M13" s="453">
        <v>0.22503653190452996</v>
      </c>
      <c r="N13" s="453">
        <v>0.22017010935601458</v>
      </c>
      <c r="O13" s="453">
        <v>0.21956521739130436</v>
      </c>
      <c r="P13" s="453">
        <v>0.21660649819494585</v>
      </c>
      <c r="Q13" s="453">
        <v>0.21404602109300097</v>
      </c>
      <c r="R13" s="453">
        <v>0.21302480916030533</v>
      </c>
      <c r="S13" s="453">
        <v>0.21286188894162317</v>
      </c>
      <c r="T13" s="453">
        <v>0.21566776781500707</v>
      </c>
      <c r="U13" s="453">
        <v>0.21215677071110067</v>
      </c>
    </row>
    <row r="14" spans="2:21" ht="13.5" customHeight="1" x14ac:dyDescent="0.2">
      <c r="D14" s="325"/>
      <c r="E14" s="329"/>
      <c r="F14" s="321"/>
      <c r="G14" s="321"/>
      <c r="H14" s="322"/>
      <c r="I14" s="321"/>
      <c r="J14" s="399" t="s">
        <v>354</v>
      </c>
      <c r="K14" s="453">
        <v>7.6923076923076927E-2</v>
      </c>
      <c r="L14" s="453">
        <v>8.7423687423687418E-2</v>
      </c>
      <c r="M14" s="453">
        <v>9.2303945445689234E-2</v>
      </c>
      <c r="N14" s="453">
        <v>0.10012150668286755</v>
      </c>
      <c r="O14" s="453">
        <v>0.10434782608695652</v>
      </c>
      <c r="P14" s="453">
        <v>0.11022864019253911</v>
      </c>
      <c r="Q14" s="453">
        <v>0.1148130393096836</v>
      </c>
      <c r="R14" s="453">
        <v>0.1159351145038168</v>
      </c>
      <c r="S14" s="453">
        <v>0.11794019933554817</v>
      </c>
      <c r="T14" s="453">
        <v>0.11821613968853233</v>
      </c>
      <c r="U14" s="453">
        <v>0.12555738089650317</v>
      </c>
    </row>
    <row r="15" spans="2:21" ht="13.5" customHeight="1" x14ac:dyDescent="0.2">
      <c r="D15" s="330"/>
      <c r="E15" s="329"/>
      <c r="F15" s="321"/>
      <c r="G15" s="321"/>
      <c r="H15" s="322"/>
      <c r="I15" s="321"/>
      <c r="J15" s="399" t="s">
        <v>356</v>
      </c>
      <c r="K15" s="453">
        <v>6.105006105006105E-3</v>
      </c>
      <c r="L15" s="453">
        <v>8.7912087912087912E-3</v>
      </c>
      <c r="M15" s="453">
        <v>1.1933755479785679E-2</v>
      </c>
      <c r="N15" s="453">
        <v>1.5066828675577158E-2</v>
      </c>
      <c r="O15" s="453">
        <v>1.8840579710144929E-2</v>
      </c>
      <c r="P15" s="453">
        <v>2.1660649819494584E-2</v>
      </c>
      <c r="Q15" s="453">
        <v>2.3250239693192714E-2</v>
      </c>
      <c r="R15" s="453">
        <v>2.45706106870229E-2</v>
      </c>
      <c r="S15" s="453">
        <v>2.5391551969625059E-2</v>
      </c>
      <c r="T15" s="453">
        <v>2.2888154789995282E-2</v>
      </c>
      <c r="U15" s="453">
        <v>2.816240319173903E-2</v>
      </c>
    </row>
    <row r="16" spans="2:21" ht="13.5" customHeight="1" x14ac:dyDescent="0.2">
      <c r="D16" s="330"/>
      <c r="E16" s="329"/>
      <c r="F16" s="321"/>
      <c r="G16" s="321"/>
      <c r="H16" s="322"/>
      <c r="I16" s="321"/>
      <c r="J16" s="323"/>
      <c r="K16" s="324"/>
      <c r="L16" s="324"/>
      <c r="M16" s="324"/>
      <c r="N16" s="324"/>
      <c r="O16" s="324"/>
      <c r="P16" s="324"/>
      <c r="Q16" s="324"/>
      <c r="R16" s="324"/>
      <c r="S16" s="324"/>
      <c r="T16" s="324"/>
      <c r="U16" s="324"/>
    </row>
    <row r="17" spans="4:21" ht="13.5" customHeight="1" x14ac:dyDescent="0.2">
      <c r="D17" s="330"/>
      <c r="E17" s="329"/>
      <c r="F17" s="321"/>
      <c r="G17" s="321"/>
      <c r="H17" s="322"/>
      <c r="I17" s="321"/>
      <c r="J17" s="323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</row>
    <row r="18" spans="4:21" ht="13.5" customHeight="1" x14ac:dyDescent="0.2">
      <c r="D18" s="330"/>
      <c r="E18" s="329"/>
      <c r="F18" s="321"/>
      <c r="G18" s="321"/>
      <c r="H18" s="322"/>
      <c r="I18" s="321"/>
      <c r="J18" s="323"/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4"/>
    </row>
    <row r="19" spans="4:21" ht="13.5" customHeight="1" x14ac:dyDescent="0.2">
      <c r="D19" s="330"/>
      <c r="E19" s="351"/>
      <c r="F19" s="351"/>
      <c r="G19" s="321"/>
      <c r="H19" s="322"/>
      <c r="I19" s="321"/>
      <c r="J19" s="323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</row>
    <row r="20" spans="4:21" ht="13.5" customHeight="1" x14ac:dyDescent="0.2">
      <c r="D20" s="318"/>
      <c r="E20" s="351"/>
      <c r="F20" s="351"/>
      <c r="G20" s="321"/>
      <c r="H20" s="321"/>
      <c r="I20" s="321"/>
      <c r="J20" s="323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</row>
    <row r="21" spans="4:21" ht="13.5" customHeight="1" x14ac:dyDescent="0.2">
      <c r="D21" s="330"/>
      <c r="E21" s="351"/>
      <c r="F21" s="351"/>
      <c r="G21" s="321"/>
      <c r="H21" s="322"/>
      <c r="I21" s="321"/>
      <c r="J21" s="323"/>
      <c r="K21" s="324"/>
      <c r="L21" s="324"/>
      <c r="M21" s="324"/>
      <c r="N21" s="324"/>
      <c r="O21" s="324"/>
      <c r="P21" s="324"/>
      <c r="Q21" s="324"/>
      <c r="R21" s="324"/>
      <c r="S21" s="324"/>
      <c r="T21" s="324"/>
      <c r="U21" s="324"/>
    </row>
    <row r="22" spans="4:21" ht="13.5" customHeight="1" x14ac:dyDescent="0.2">
      <c r="D22" s="330"/>
      <c r="E22" s="351"/>
      <c r="F22" s="351"/>
      <c r="G22" s="321"/>
      <c r="H22" s="322"/>
      <c r="I22" s="321"/>
      <c r="J22" s="323"/>
      <c r="K22" s="324"/>
      <c r="L22" s="324"/>
      <c r="M22" s="324"/>
      <c r="N22" s="324"/>
      <c r="O22" s="324"/>
      <c r="P22" s="324"/>
      <c r="Q22" s="324"/>
      <c r="R22" s="324"/>
      <c r="S22" s="324"/>
      <c r="T22" s="324"/>
      <c r="U22" s="324"/>
    </row>
    <row r="23" spans="4:21" ht="13.5" customHeight="1" x14ac:dyDescent="0.2">
      <c r="D23" s="330"/>
      <c r="E23" s="351"/>
      <c r="F23" s="351"/>
      <c r="G23" s="321"/>
      <c r="H23" s="322"/>
      <c r="I23" s="321"/>
      <c r="J23" s="323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</row>
    <row r="24" spans="4:21" ht="13.5" customHeight="1" x14ac:dyDescent="0.2">
      <c r="D24" s="330"/>
      <c r="E24" s="351"/>
      <c r="F24" s="351"/>
      <c r="G24" s="321"/>
      <c r="H24" s="322"/>
      <c r="I24" s="321"/>
      <c r="J24" s="323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</row>
    <row r="25" spans="4:21" ht="13.5" customHeight="1" x14ac:dyDescent="0.2">
      <c r="D25" s="318"/>
      <c r="E25" s="351"/>
      <c r="F25" s="351"/>
      <c r="G25" s="321"/>
      <c r="H25" s="322"/>
      <c r="I25" s="321"/>
      <c r="J25" s="323"/>
      <c r="K25" s="324"/>
      <c r="L25" s="324"/>
      <c r="M25" s="324"/>
      <c r="N25" s="324"/>
      <c r="O25" s="324"/>
      <c r="P25" s="324"/>
      <c r="Q25" s="324"/>
      <c r="R25" s="324"/>
      <c r="S25" s="324"/>
      <c r="T25" s="324"/>
      <c r="U25" s="324"/>
    </row>
    <row r="26" spans="4:21" ht="13.5" customHeight="1" x14ac:dyDescent="0.2">
      <c r="D26" s="318"/>
      <c r="E26" s="351"/>
      <c r="F26" s="351"/>
      <c r="G26" s="321"/>
      <c r="H26" s="322"/>
      <c r="I26" s="321"/>
      <c r="J26" s="323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4"/>
    </row>
    <row r="27" spans="4:21" ht="13.5" customHeight="1" x14ac:dyDescent="0.2">
      <c r="D27" s="325"/>
      <c r="E27" s="351"/>
      <c r="F27" s="351"/>
      <c r="G27" s="321"/>
      <c r="H27" s="322"/>
      <c r="I27" s="321"/>
      <c r="J27" s="323"/>
      <c r="K27" s="324"/>
      <c r="L27" s="324"/>
      <c r="M27" s="324"/>
      <c r="N27" s="324"/>
      <c r="O27" s="324"/>
      <c r="P27" s="324"/>
      <c r="Q27" s="324"/>
      <c r="R27" s="324"/>
      <c r="S27" s="324"/>
      <c r="T27" s="324"/>
      <c r="U27" s="324"/>
    </row>
    <row r="28" spans="4:21" ht="13.5" customHeight="1" x14ac:dyDescent="0.2">
      <c r="D28" s="330"/>
      <c r="E28" s="351"/>
      <c r="F28" s="351"/>
      <c r="G28" s="321"/>
      <c r="H28" s="322"/>
      <c r="I28" s="321"/>
      <c r="J28" s="323"/>
      <c r="K28" s="324"/>
      <c r="L28" s="324"/>
      <c r="M28" s="324"/>
      <c r="N28" s="324"/>
      <c r="O28" s="324"/>
      <c r="P28" s="324"/>
      <c r="Q28" s="324"/>
      <c r="R28" s="324"/>
      <c r="S28" s="324"/>
      <c r="T28" s="324"/>
      <c r="U28" s="324"/>
    </row>
    <row r="29" spans="4:21" ht="13.5" customHeight="1" x14ac:dyDescent="0.2">
      <c r="D29" s="330"/>
      <c r="E29" s="351"/>
      <c r="F29" s="351"/>
      <c r="G29" s="321"/>
      <c r="H29" s="322"/>
      <c r="I29" s="321"/>
      <c r="J29" s="323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</row>
    <row r="30" spans="4:21" ht="13.5" customHeight="1" x14ac:dyDescent="0.2">
      <c r="D30" s="330"/>
      <c r="E30" s="351"/>
      <c r="F30" s="351"/>
      <c r="G30" s="321"/>
      <c r="H30" s="322"/>
      <c r="I30" s="321"/>
      <c r="J30" s="323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</row>
    <row r="31" spans="4:21" ht="13.5" customHeight="1" x14ac:dyDescent="0.2">
      <c r="D31" s="330"/>
      <c r="E31" s="351"/>
      <c r="F31" s="351"/>
      <c r="G31" s="321"/>
      <c r="H31" s="322"/>
      <c r="I31" s="321"/>
      <c r="J31" s="323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</row>
    <row r="32" spans="4:21" ht="13.5" customHeight="1" x14ac:dyDescent="0.2">
      <c r="D32" s="330"/>
      <c r="E32" s="351"/>
      <c r="F32" s="351"/>
      <c r="G32" s="321"/>
      <c r="H32" s="322"/>
      <c r="I32" s="321"/>
      <c r="J32" s="323"/>
      <c r="K32" s="324"/>
      <c r="L32" s="324"/>
      <c r="M32" s="324"/>
      <c r="N32" s="324"/>
      <c r="O32" s="324"/>
      <c r="P32" s="324"/>
      <c r="Q32" s="324"/>
      <c r="R32" s="324"/>
      <c r="S32" s="324"/>
      <c r="T32" s="324"/>
      <c r="U32" s="324"/>
    </row>
    <row r="33" spans="4:21" ht="13.5" customHeight="1" x14ac:dyDescent="0.2">
      <c r="D33" s="318"/>
      <c r="E33" s="351"/>
      <c r="F33" s="351"/>
      <c r="G33" s="321"/>
      <c r="H33" s="321"/>
      <c r="I33" s="321"/>
      <c r="J33" s="323"/>
      <c r="K33" s="324"/>
      <c r="L33" s="324"/>
      <c r="M33" s="324"/>
      <c r="N33" s="324"/>
      <c r="O33" s="324"/>
      <c r="P33" s="324"/>
      <c r="Q33" s="324"/>
      <c r="R33" s="324"/>
      <c r="S33" s="324"/>
      <c r="T33" s="324"/>
      <c r="U33" s="324"/>
    </row>
    <row r="34" spans="4:21" ht="13.5" customHeight="1" x14ac:dyDescent="0.2">
      <c r="D34" s="330"/>
      <c r="E34" s="351"/>
      <c r="F34" s="351"/>
      <c r="G34" s="321"/>
      <c r="H34" s="322"/>
      <c r="I34" s="321"/>
      <c r="J34" s="323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</row>
    <row r="35" spans="4:21" ht="13.5" x14ac:dyDescent="0.25">
      <c r="D35" s="179"/>
      <c r="E35" s="351"/>
      <c r="F35" s="351"/>
      <c r="G35" s="180"/>
      <c r="H35" s="180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55" t="s">
        <v>253</v>
      </c>
    </row>
    <row r="36" spans="4:21" x14ac:dyDescent="0.2">
      <c r="E36" s="352"/>
      <c r="F36" s="352"/>
    </row>
  </sheetData>
  <phoneticPr fontId="0" type="noConversion"/>
  <conditionalFormatting sqref="D6">
    <cfRule type="cellIs" dxfId="4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7"/>
  <dimension ref="B1:T12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8" hidden="1" customWidth="1"/>
    <col min="3" max="3" width="1.7109375" style="58" customWidth="1"/>
    <col min="4" max="4" width="2.140625" style="58" customWidth="1"/>
    <col min="5" max="5" width="6.85546875" style="58" customWidth="1"/>
    <col min="6" max="6" width="0.140625" style="58" customWidth="1"/>
    <col min="7" max="20" width="8.7109375" style="58" customWidth="1"/>
    <col min="21" max="16384" width="9.140625" style="58"/>
  </cols>
  <sheetData>
    <row r="1" spans="2:20" hidden="1" x14ac:dyDescent="0.2"/>
    <row r="2" spans="2:20" hidden="1" x14ac:dyDescent="0.2"/>
    <row r="3" spans="2:20" ht="9" customHeight="1" x14ac:dyDescent="0.2">
      <c r="C3" s="57"/>
    </row>
    <row r="4" spans="2:20" s="59" customFormat="1" ht="15.75" x14ac:dyDescent="0.2">
      <c r="D4" s="15" t="s">
        <v>248</v>
      </c>
      <c r="E4" s="60"/>
      <c r="F4" s="60"/>
      <c r="G4" s="15" t="s">
        <v>378</v>
      </c>
      <c r="H4" s="15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2:20" s="59" customFormat="1" ht="14.25" customHeight="1" x14ac:dyDescent="0.2">
      <c r="B5" s="198">
        <v>0</v>
      </c>
      <c r="D5" s="87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2:20" s="62" customFormat="1" ht="14.25" customHeight="1" x14ac:dyDescent="0.2">
      <c r="D6" s="317"/>
      <c r="E6" s="318"/>
      <c r="F6" s="318"/>
      <c r="G6" s="318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20"/>
    </row>
    <row r="7" spans="2:20" ht="14.25" customHeight="1" x14ac:dyDescent="0.2">
      <c r="D7" s="327"/>
      <c r="E7" s="327"/>
      <c r="F7" s="327"/>
      <c r="G7" s="327"/>
      <c r="H7" s="327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</row>
    <row r="8" spans="2:20" ht="14.25" customHeight="1" x14ac:dyDescent="0.2">
      <c r="D8" s="327"/>
      <c r="E8" s="327"/>
      <c r="F8" s="327"/>
      <c r="G8" s="327"/>
      <c r="H8" s="327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</row>
    <row r="9" spans="2:20" ht="14.25" customHeight="1" x14ac:dyDescent="0.2">
      <c r="D9" s="327"/>
      <c r="E9" s="327"/>
      <c r="F9" s="327"/>
      <c r="G9" s="327"/>
      <c r="H9" s="327"/>
      <c r="I9" s="328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</row>
    <row r="10" spans="2:20" ht="14.25" customHeight="1" x14ac:dyDescent="0.2">
      <c r="D10" s="327"/>
      <c r="E10" s="327"/>
      <c r="F10" s="327"/>
      <c r="G10" s="327"/>
      <c r="H10" s="327"/>
      <c r="I10" s="328"/>
      <c r="J10" s="328" t="s">
        <v>255</v>
      </c>
      <c r="K10" s="328" t="s">
        <v>257</v>
      </c>
      <c r="L10" s="328" t="s">
        <v>265</v>
      </c>
      <c r="M10" s="328" t="s">
        <v>292</v>
      </c>
      <c r="N10" s="328" t="s">
        <v>307</v>
      </c>
      <c r="O10" s="328" t="s">
        <v>311</v>
      </c>
      <c r="P10" s="328" t="s">
        <v>332</v>
      </c>
      <c r="Q10" s="328" t="s">
        <v>336</v>
      </c>
      <c r="R10" s="328" t="s">
        <v>342</v>
      </c>
      <c r="S10" s="328" t="s">
        <v>359</v>
      </c>
      <c r="T10" s="328" t="s">
        <v>367</v>
      </c>
    </row>
    <row r="11" spans="2:20" ht="14.25" customHeight="1" x14ac:dyDescent="0.2">
      <c r="D11" s="318"/>
      <c r="E11" s="321"/>
      <c r="F11" s="321"/>
      <c r="G11" s="322"/>
      <c r="H11" s="321"/>
      <c r="I11" s="323" t="s">
        <v>229</v>
      </c>
      <c r="J11" s="335">
        <v>197.30158730158729</v>
      </c>
      <c r="K11" s="335">
        <v>202.11330891330891</v>
      </c>
      <c r="L11" s="335">
        <v>208.02167559668777</v>
      </c>
      <c r="M11" s="335">
        <v>213.91275820170108</v>
      </c>
      <c r="N11" s="335">
        <v>218.88599033816425</v>
      </c>
      <c r="O11" s="335">
        <v>222.89001203369435</v>
      </c>
      <c r="P11" s="335">
        <v>225.53403643336529</v>
      </c>
      <c r="Q11" s="335">
        <v>227.32490458015266</v>
      </c>
      <c r="R11" s="335">
        <v>228.36924537256763</v>
      </c>
      <c r="S11" s="335">
        <v>227.60051911278904</v>
      </c>
      <c r="T11" s="335">
        <v>236.51208636470312</v>
      </c>
    </row>
    <row r="12" spans="2:20" ht="14.25" customHeight="1" x14ac:dyDescent="0.2">
      <c r="D12" s="318"/>
      <c r="E12" s="321"/>
      <c r="F12" s="321"/>
      <c r="G12" s="322"/>
      <c r="H12" s="321"/>
      <c r="I12" s="323" t="s">
        <v>227</v>
      </c>
      <c r="J12" s="335">
        <v>119.8100147275405</v>
      </c>
      <c r="K12" s="335">
        <v>124.19808541973491</v>
      </c>
      <c r="L12" s="335">
        <v>129.64602203182375</v>
      </c>
      <c r="M12" s="335">
        <v>134.56027330405075</v>
      </c>
      <c r="N12" s="335">
        <v>137.93115151515153</v>
      </c>
      <c r="O12" s="335">
        <v>139.09132640734478</v>
      </c>
      <c r="P12" s="335">
        <v>137.97930702598651</v>
      </c>
      <c r="Q12" s="335">
        <v>134.90086206896552</v>
      </c>
      <c r="R12" s="335">
        <v>132.35312350977588</v>
      </c>
      <c r="S12" s="335">
        <v>129.3154028436019</v>
      </c>
      <c r="T12" s="335">
        <v>134.38505069559065</v>
      </c>
    </row>
    <row r="13" spans="2:20" ht="14.25" customHeight="1" x14ac:dyDescent="0.2">
      <c r="D13" s="318"/>
      <c r="E13" s="321"/>
      <c r="F13" s="321"/>
      <c r="G13" s="322"/>
      <c r="H13" s="321"/>
      <c r="I13" s="323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</row>
    <row r="14" spans="2:20" ht="14.25" customHeight="1" x14ac:dyDescent="0.2">
      <c r="D14" s="318"/>
      <c r="E14" s="321"/>
      <c r="F14" s="321"/>
      <c r="G14" s="322"/>
      <c r="H14" s="321"/>
      <c r="I14" s="323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</row>
    <row r="15" spans="2:20" ht="14.25" customHeight="1" x14ac:dyDescent="0.2">
      <c r="D15" s="318"/>
      <c r="E15" s="321"/>
      <c r="F15" s="321"/>
      <c r="G15" s="322"/>
      <c r="H15" s="321"/>
      <c r="I15" s="323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</row>
    <row r="16" spans="2:20" ht="14.25" customHeight="1" x14ac:dyDescent="0.2">
      <c r="D16" s="325"/>
      <c r="E16" s="329"/>
      <c r="F16" s="321"/>
      <c r="G16" s="322"/>
      <c r="H16" s="321"/>
      <c r="I16" s="323" t="s">
        <v>228</v>
      </c>
      <c r="J16" s="335">
        <v>117.67623252391465</v>
      </c>
      <c r="K16" s="335">
        <v>118.91719038817006</v>
      </c>
      <c r="L16" s="335">
        <v>119.88659032138899</v>
      </c>
      <c r="M16" s="335">
        <v>121.33690036900369</v>
      </c>
      <c r="N16" s="335">
        <v>124.02427363001104</v>
      </c>
      <c r="O16" s="335">
        <v>128.4019787467937</v>
      </c>
      <c r="P16" s="335">
        <v>133.82592862345228</v>
      </c>
      <c r="Q16" s="335">
        <v>140.2447804175666</v>
      </c>
      <c r="R16" s="335">
        <v>145.29397074562968</v>
      </c>
      <c r="S16" s="335">
        <v>148.00706713780917</v>
      </c>
      <c r="T16" s="335">
        <v>152.77424982554083</v>
      </c>
    </row>
    <row r="17" spans="4:20" ht="14.25" customHeight="1" x14ac:dyDescent="0.2">
      <c r="D17" s="325"/>
      <c r="E17" s="329"/>
      <c r="F17" s="321"/>
      <c r="G17" s="322"/>
      <c r="H17" s="321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3"/>
    </row>
    <row r="18" spans="4:20" ht="14.25" customHeight="1" x14ac:dyDescent="0.2">
      <c r="D18" s="325"/>
      <c r="E18" s="329"/>
      <c r="F18" s="321"/>
      <c r="G18" s="322"/>
      <c r="H18" s="321"/>
      <c r="I18" s="323"/>
      <c r="J18" s="328" t="s">
        <v>255</v>
      </c>
      <c r="K18" s="328" t="s">
        <v>257</v>
      </c>
      <c r="L18" s="328" t="s">
        <v>265</v>
      </c>
      <c r="M18" s="328" t="s">
        <v>292</v>
      </c>
      <c r="N18" s="328" t="s">
        <v>307</v>
      </c>
      <c r="O18" s="328" t="s">
        <v>311</v>
      </c>
      <c r="P18" s="328" t="s">
        <v>332</v>
      </c>
      <c r="Q18" s="328" t="s">
        <v>336</v>
      </c>
      <c r="R18" s="328" t="s">
        <v>342</v>
      </c>
      <c r="S18" s="328" t="s">
        <v>359</v>
      </c>
      <c r="T18" s="328" t="s">
        <v>367</v>
      </c>
    </row>
    <row r="19" spans="4:20" ht="14.25" customHeight="1" x14ac:dyDescent="0.2">
      <c r="D19" s="325"/>
      <c r="E19" s="329"/>
      <c r="F19" s="321"/>
      <c r="G19" s="322"/>
      <c r="H19" s="321"/>
      <c r="I19" s="336" t="s">
        <v>230</v>
      </c>
      <c r="J19" s="334">
        <v>19.357195907903879</v>
      </c>
      <c r="K19" s="334">
        <v>19.550574006708555</v>
      </c>
      <c r="L19" s="334">
        <v>19.744723641323194</v>
      </c>
      <c r="M19" s="334">
        <v>19.964414506361841</v>
      </c>
      <c r="N19" s="334">
        <v>20.085734550935367</v>
      </c>
      <c r="O19" s="334">
        <v>20.122721248071617</v>
      </c>
      <c r="P19" s="334">
        <v>20.116474964723992</v>
      </c>
      <c r="Q19" s="334">
        <v>19.804767545773842</v>
      </c>
      <c r="R19" s="334">
        <v>19.559521147944146</v>
      </c>
      <c r="S19" s="334">
        <v>19.272147852147853</v>
      </c>
      <c r="T19" s="334">
        <v>19.687009181480757</v>
      </c>
    </row>
    <row r="20" spans="4:20" ht="14.25" customHeight="1" x14ac:dyDescent="0.2">
      <c r="D20" s="325"/>
      <c r="E20" s="329"/>
      <c r="F20" s="321"/>
      <c r="G20" s="322"/>
      <c r="H20" s="321"/>
      <c r="I20" s="323" t="s">
        <v>231</v>
      </c>
      <c r="J20" s="335">
        <v>19.379282963433518</v>
      </c>
      <c r="K20" s="335">
        <v>19.639147647880765</v>
      </c>
      <c r="L20" s="335">
        <v>19.862881146157598</v>
      </c>
      <c r="M20" s="335">
        <v>20.077480429637721</v>
      </c>
      <c r="N20" s="335">
        <v>20.160371341506625</v>
      </c>
      <c r="O20" s="335">
        <v>20.112458077138065</v>
      </c>
      <c r="P20" s="335">
        <v>19.939566744323518</v>
      </c>
      <c r="Q20" s="335">
        <v>19.402307559841571</v>
      </c>
      <c r="R20" s="335">
        <v>19.001437716085306</v>
      </c>
      <c r="S20" s="335">
        <v>18.622406497406498</v>
      </c>
      <c r="T20" s="335">
        <v>19.045816067370673</v>
      </c>
    </row>
    <row r="21" spans="4:20" ht="14.25" customHeight="1" x14ac:dyDescent="0.2">
      <c r="D21" s="325"/>
      <c r="E21" s="329"/>
      <c r="F21" s="321"/>
      <c r="G21" s="322"/>
      <c r="H21" s="321"/>
      <c r="I21" s="323" t="s">
        <v>232</v>
      </c>
      <c r="J21" s="335">
        <v>19.323586273562107</v>
      </c>
      <c r="K21" s="335">
        <v>19.412854556427277</v>
      </c>
      <c r="L21" s="335">
        <v>19.554892745239815</v>
      </c>
      <c r="M21" s="335">
        <v>19.777637435342236</v>
      </c>
      <c r="N21" s="335">
        <v>19.961051260802652</v>
      </c>
      <c r="O21" s="335">
        <v>20.139605724466925</v>
      </c>
      <c r="P21" s="335">
        <v>20.398889814043851</v>
      </c>
      <c r="Q21" s="335">
        <v>20.417147049575515</v>
      </c>
      <c r="R21" s="335">
        <v>20.375175105063036</v>
      </c>
      <c r="S21" s="335">
        <v>20.189916128410296</v>
      </c>
      <c r="T21" s="335">
        <v>20.589250446722467</v>
      </c>
    </row>
    <row r="22" spans="4:20" ht="14.25" customHeight="1" x14ac:dyDescent="0.2">
      <c r="D22" s="325"/>
      <c r="E22" s="329"/>
      <c r="F22" s="321"/>
      <c r="G22" s="322"/>
      <c r="H22" s="321"/>
      <c r="I22" s="323"/>
      <c r="J22" s="323"/>
      <c r="K22" s="323"/>
      <c r="L22" s="323"/>
      <c r="M22" s="323"/>
      <c r="N22" s="323"/>
      <c r="O22" s="323"/>
      <c r="P22" s="323"/>
      <c r="Q22" s="323"/>
      <c r="R22" s="323"/>
      <c r="S22" s="323"/>
      <c r="T22" s="323"/>
    </row>
    <row r="23" spans="4:20" ht="14.25" customHeight="1" x14ac:dyDescent="0.2">
      <c r="D23" s="325"/>
      <c r="E23" s="329"/>
      <c r="F23" s="321"/>
      <c r="G23" s="322"/>
      <c r="H23" s="321"/>
      <c r="I23" s="323"/>
      <c r="J23" s="328" t="s">
        <v>255</v>
      </c>
      <c r="K23" s="328" t="s">
        <v>257</v>
      </c>
      <c r="L23" s="328" t="s">
        <v>265</v>
      </c>
      <c r="M23" s="328" t="s">
        <v>292</v>
      </c>
      <c r="N23" s="328" t="s">
        <v>307</v>
      </c>
      <c r="O23" s="328" t="s">
        <v>311</v>
      </c>
      <c r="P23" s="328" t="s">
        <v>332</v>
      </c>
      <c r="Q23" s="328" t="s">
        <v>336</v>
      </c>
      <c r="R23" s="328" t="s">
        <v>342</v>
      </c>
      <c r="S23" s="328" t="s">
        <v>359</v>
      </c>
      <c r="T23" s="328" t="s">
        <v>367</v>
      </c>
    </row>
    <row r="24" spans="4:20" ht="14.25" customHeight="1" x14ac:dyDescent="0.2">
      <c r="D24" s="325"/>
      <c r="E24" s="329"/>
      <c r="F24" s="321"/>
      <c r="G24" s="322"/>
      <c r="H24" s="321"/>
      <c r="I24" s="323" t="s">
        <v>233</v>
      </c>
      <c r="J24" s="335">
        <v>1.3816550468386881</v>
      </c>
      <c r="K24" s="335">
        <v>1.3764137572636639</v>
      </c>
      <c r="L24" s="335">
        <v>1.3668531403869715</v>
      </c>
      <c r="M24" s="335">
        <v>1.3658274931391914</v>
      </c>
      <c r="N24" s="335">
        <v>1.3661428318113327</v>
      </c>
      <c r="O24" s="335">
        <v>1.3689850726810511</v>
      </c>
      <c r="P24" s="335">
        <v>1.3756638303330919</v>
      </c>
      <c r="Q24" s="335">
        <v>1.3932892740611429</v>
      </c>
      <c r="R24" s="335">
        <v>1.4132822503607669</v>
      </c>
      <c r="S24" s="335">
        <v>1.4250809190809195</v>
      </c>
      <c r="T24" s="335">
        <v>1.4402383277983981</v>
      </c>
    </row>
    <row r="25" spans="4:20" ht="14.25" customHeight="1" x14ac:dyDescent="0.2">
      <c r="D25" s="325"/>
      <c r="E25" s="329"/>
      <c r="F25" s="321"/>
      <c r="G25" s="322"/>
      <c r="H25" s="321"/>
      <c r="I25" s="323" t="s">
        <v>235</v>
      </c>
      <c r="J25" s="335">
        <v>1.1265692619208321</v>
      </c>
      <c r="K25" s="335">
        <v>1.1265758422605161</v>
      </c>
      <c r="L25" s="335">
        <v>1.1209653827401269</v>
      </c>
      <c r="M25" s="335">
        <v>1.1224831603859473</v>
      </c>
      <c r="N25" s="335">
        <v>1.1277691162922563</v>
      </c>
      <c r="O25" s="335">
        <v>1.133744410285076</v>
      </c>
      <c r="P25" s="335">
        <v>1.1415452553983088</v>
      </c>
      <c r="Q25" s="335">
        <v>1.1525297055278114</v>
      </c>
      <c r="R25" s="335">
        <v>1.1658268579057283</v>
      </c>
      <c r="S25" s="335">
        <v>1.1746450996450992</v>
      </c>
      <c r="T25" s="335">
        <v>1.181396203716081</v>
      </c>
    </row>
    <row r="26" spans="4:20" ht="14.25" customHeight="1" x14ac:dyDescent="0.2">
      <c r="D26" s="325"/>
      <c r="E26" s="329"/>
      <c r="F26" s="321"/>
      <c r="G26" s="322"/>
      <c r="H26" s="321"/>
      <c r="I26" s="323" t="s">
        <v>236</v>
      </c>
      <c r="J26" s="335">
        <v>1.7698163363943935</v>
      </c>
      <c r="K26" s="335">
        <v>1.764876282438141</v>
      </c>
      <c r="L26" s="335">
        <v>1.7618944323933479</v>
      </c>
      <c r="M26" s="335">
        <v>1.7678154697461836</v>
      </c>
      <c r="N26" s="335">
        <v>1.7643542085947674</v>
      </c>
      <c r="O26" s="335">
        <v>1.7559917236622793</v>
      </c>
      <c r="P26" s="335">
        <v>1.7494088259783556</v>
      </c>
      <c r="Q26" s="335">
        <v>1.7596268734933447</v>
      </c>
      <c r="R26" s="335">
        <v>1.7749449669801907</v>
      </c>
      <c r="S26" s="335">
        <v>1.7788248337028836</v>
      </c>
      <c r="T26" s="335">
        <v>1.8044625223361237</v>
      </c>
    </row>
    <row r="27" spans="4:20" ht="14.25" customHeight="1" x14ac:dyDescent="0.2">
      <c r="D27" s="325"/>
      <c r="E27" s="329"/>
      <c r="F27" s="321"/>
      <c r="G27" s="322"/>
      <c r="H27" s="321"/>
      <c r="I27" s="323"/>
      <c r="J27" s="323"/>
      <c r="K27" s="323"/>
      <c r="L27" s="323"/>
      <c r="M27" s="323"/>
      <c r="N27" s="323"/>
      <c r="O27" s="323"/>
      <c r="P27" s="323"/>
      <c r="Q27" s="323"/>
      <c r="R27" s="323"/>
      <c r="S27" s="323"/>
      <c r="T27" s="323"/>
    </row>
    <row r="28" spans="4:20" ht="14.25" customHeight="1" x14ac:dyDescent="0.2">
      <c r="D28" s="325"/>
      <c r="E28" s="329"/>
      <c r="F28" s="321"/>
      <c r="G28" s="322"/>
      <c r="H28" s="321"/>
      <c r="I28" s="323"/>
      <c r="J28" s="328" t="s">
        <v>255</v>
      </c>
      <c r="K28" s="328" t="s">
        <v>257</v>
      </c>
      <c r="L28" s="328" t="s">
        <v>265</v>
      </c>
      <c r="M28" s="328" t="s">
        <v>292</v>
      </c>
      <c r="N28" s="328" t="s">
        <v>307</v>
      </c>
      <c r="O28" s="328" t="s">
        <v>311</v>
      </c>
      <c r="P28" s="328" t="s">
        <v>332</v>
      </c>
      <c r="Q28" s="328" t="s">
        <v>336</v>
      </c>
      <c r="R28" s="328" t="s">
        <v>342</v>
      </c>
      <c r="S28" s="328" t="s">
        <v>359</v>
      </c>
      <c r="T28" s="328" t="s">
        <v>367</v>
      </c>
    </row>
    <row r="29" spans="4:20" ht="14.25" customHeight="1" x14ac:dyDescent="0.2">
      <c r="D29" s="325"/>
      <c r="E29" s="329"/>
      <c r="F29" s="321"/>
      <c r="G29" s="322"/>
      <c r="H29" s="321"/>
      <c r="I29" s="323" t="s">
        <v>234</v>
      </c>
      <c r="J29" s="335">
        <v>14.010151051953478</v>
      </c>
      <c r="K29" s="335">
        <v>14.203994913255924</v>
      </c>
      <c r="L29" s="335">
        <v>14.445387772773628</v>
      </c>
      <c r="M29" s="335">
        <v>14.617083494545875</v>
      </c>
      <c r="N29" s="335">
        <v>14.702514322242736</v>
      </c>
      <c r="O29" s="335">
        <v>14.699007059779568</v>
      </c>
      <c r="P29" s="335">
        <v>14.623103785358051</v>
      </c>
      <c r="Q29" s="335">
        <v>14.214397479747436</v>
      </c>
      <c r="R29" s="335">
        <v>13.839784050886658</v>
      </c>
      <c r="S29" s="335">
        <v>13.523546343303144</v>
      </c>
      <c r="T29" s="335">
        <v>13.669271815293968</v>
      </c>
    </row>
    <row r="30" spans="4:20" ht="14.25" customHeight="1" x14ac:dyDescent="0.2">
      <c r="D30" s="325"/>
      <c r="E30" s="329"/>
      <c r="F30" s="321"/>
      <c r="G30" s="322"/>
      <c r="H30" s="321"/>
      <c r="I30" s="323" t="s">
        <v>237</v>
      </c>
      <c r="J30" s="335">
        <v>17.202034192190986</v>
      </c>
      <c r="K30" s="335">
        <v>17.432601438065713</v>
      </c>
      <c r="L30" s="335">
        <v>17.719442055921547</v>
      </c>
      <c r="M30" s="335">
        <v>17.886665152940392</v>
      </c>
      <c r="N30" s="335">
        <v>17.876328629912717</v>
      </c>
      <c r="O30" s="335">
        <v>17.739852028977907</v>
      </c>
      <c r="P30" s="335">
        <v>17.467171494104445</v>
      </c>
      <c r="Q30" s="335">
        <v>16.834540113615645</v>
      </c>
      <c r="R30" s="335">
        <v>16.298678990994571</v>
      </c>
      <c r="S30" s="335">
        <v>15.853645073761401</v>
      </c>
      <c r="T30" s="335">
        <v>16.12144681645503</v>
      </c>
    </row>
    <row r="31" spans="4:20" ht="14.25" customHeight="1" x14ac:dyDescent="0.2">
      <c r="D31" s="330"/>
      <c r="E31" s="329"/>
      <c r="F31" s="321"/>
      <c r="G31" s="322"/>
      <c r="H31" s="321"/>
      <c r="I31" s="323" t="s">
        <v>238</v>
      </c>
      <c r="J31" s="335">
        <v>10.918413326961153</v>
      </c>
      <c r="K31" s="335">
        <v>10.999555464368761</v>
      </c>
      <c r="L31" s="335">
        <v>11.098787978276631</v>
      </c>
      <c r="M31" s="335">
        <v>11.187614190400673</v>
      </c>
      <c r="N31" s="335">
        <v>11.313516959103566</v>
      </c>
      <c r="O31" s="335">
        <v>11.469077816872598</v>
      </c>
      <c r="P31" s="335">
        <v>11.660447524400587</v>
      </c>
      <c r="Q31" s="335">
        <v>11.603111635276317</v>
      </c>
      <c r="R31" s="335">
        <v>11.479327801204125</v>
      </c>
      <c r="S31" s="335">
        <v>11.350142940371503</v>
      </c>
      <c r="T31" s="335">
        <v>11.410184579542758</v>
      </c>
    </row>
    <row r="32" spans="4:20" ht="14.25" customHeight="1" x14ac:dyDescent="0.2">
      <c r="D32" s="330"/>
      <c r="E32" s="329"/>
      <c r="F32" s="321"/>
      <c r="G32" s="322"/>
      <c r="H32" s="321"/>
      <c r="I32" s="323"/>
      <c r="J32" s="323"/>
      <c r="K32" s="323"/>
      <c r="L32" s="323"/>
      <c r="M32" s="323"/>
      <c r="N32" s="323"/>
      <c r="O32" s="323"/>
      <c r="P32" s="323"/>
      <c r="Q32" s="323"/>
      <c r="R32" s="323"/>
      <c r="S32" s="323"/>
      <c r="T32" s="323"/>
    </row>
    <row r="33" spans="4:20" ht="14.25" customHeight="1" x14ac:dyDescent="0.2">
      <c r="D33" s="330"/>
      <c r="E33" s="329"/>
      <c r="F33" s="321"/>
      <c r="G33" s="322"/>
      <c r="H33" s="321"/>
      <c r="I33" s="323"/>
      <c r="J33" s="323"/>
      <c r="K33" s="323"/>
      <c r="L33" s="323"/>
      <c r="M33" s="323"/>
      <c r="N33" s="323"/>
      <c r="O33" s="323"/>
      <c r="P33" s="323"/>
      <c r="Q33" s="323"/>
      <c r="R33" s="323"/>
      <c r="S33" s="323"/>
      <c r="T33" s="323"/>
    </row>
    <row r="34" spans="4:20" ht="14.25" customHeight="1" x14ac:dyDescent="0.2">
      <c r="D34" s="330"/>
      <c r="E34" s="329"/>
      <c r="F34" s="321" t="s">
        <v>313</v>
      </c>
      <c r="G34" s="322"/>
      <c r="H34" s="321"/>
      <c r="I34" s="323"/>
      <c r="J34" s="323" t="s">
        <v>255</v>
      </c>
      <c r="K34" s="323" t="s">
        <v>257</v>
      </c>
      <c r="L34" s="323" t="s">
        <v>265</v>
      </c>
      <c r="M34" s="323" t="s">
        <v>292</v>
      </c>
      <c r="N34" s="323" t="s">
        <v>307</v>
      </c>
      <c r="O34" s="323" t="s">
        <v>311</v>
      </c>
      <c r="P34" s="400" t="s">
        <v>332</v>
      </c>
      <c r="Q34" s="400" t="s">
        <v>336</v>
      </c>
      <c r="R34" s="328" t="s">
        <v>342</v>
      </c>
      <c r="S34" s="328" t="s">
        <v>359</v>
      </c>
      <c r="T34" s="328" t="s">
        <v>367</v>
      </c>
    </row>
    <row r="35" spans="4:20" ht="14.25" customHeight="1" x14ac:dyDescent="0.2">
      <c r="D35" s="330"/>
      <c r="E35" s="329"/>
      <c r="F35" s="321"/>
      <c r="G35" s="322"/>
      <c r="H35" s="321"/>
      <c r="I35" s="323"/>
      <c r="J35" s="323"/>
      <c r="K35" s="323"/>
      <c r="L35" s="323"/>
      <c r="M35" s="323"/>
      <c r="N35" s="323"/>
      <c r="O35" s="323"/>
      <c r="P35" s="323"/>
      <c r="Q35" s="323"/>
      <c r="R35" s="323"/>
      <c r="S35" s="323"/>
      <c r="T35" s="324"/>
    </row>
    <row r="36" spans="4:20" ht="14.25" customHeight="1" x14ac:dyDescent="0.2">
      <c r="D36" s="318"/>
      <c r="E36" s="321"/>
      <c r="F36" s="321"/>
      <c r="G36" s="321"/>
      <c r="H36" s="321"/>
      <c r="I36" s="323"/>
      <c r="J36" s="323"/>
      <c r="K36" s="323"/>
      <c r="L36" s="323"/>
      <c r="M36" s="323"/>
      <c r="N36" s="323"/>
      <c r="O36" s="323"/>
      <c r="P36" s="323"/>
      <c r="Q36" s="323"/>
      <c r="R36" s="323"/>
      <c r="S36" s="323"/>
      <c r="T36" s="324"/>
    </row>
    <row r="37" spans="4:20" ht="14.25" customHeight="1" x14ac:dyDescent="0.2">
      <c r="D37" s="330"/>
      <c r="E37" s="329"/>
      <c r="F37" s="321"/>
      <c r="G37" s="322"/>
      <c r="H37" s="321"/>
      <c r="I37" s="323"/>
      <c r="J37" s="323"/>
      <c r="K37" s="323"/>
      <c r="L37" s="323"/>
      <c r="M37" s="323"/>
      <c r="N37" s="323"/>
      <c r="O37" s="323"/>
      <c r="P37" s="323"/>
      <c r="Q37" s="323"/>
      <c r="R37" s="323"/>
      <c r="S37" s="323"/>
      <c r="T37" s="324"/>
    </row>
    <row r="38" spans="4:20" ht="14.25" customHeight="1" x14ac:dyDescent="0.2">
      <c r="D38" s="330"/>
      <c r="E38" s="329"/>
      <c r="F38" s="321"/>
      <c r="G38" s="322"/>
      <c r="H38" s="321"/>
      <c r="I38" s="323"/>
      <c r="J38" s="324"/>
      <c r="K38" s="324"/>
      <c r="L38" s="324"/>
      <c r="M38" s="324"/>
      <c r="N38" s="324"/>
      <c r="O38" s="324"/>
      <c r="P38" s="324"/>
      <c r="Q38" s="324"/>
      <c r="R38" s="324"/>
      <c r="S38" s="324"/>
      <c r="T38" s="324"/>
    </row>
    <row r="39" spans="4:20" ht="14.25" customHeight="1" x14ac:dyDescent="0.2"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 s="324"/>
    </row>
    <row r="40" spans="4:20" ht="14.25" customHeight="1" x14ac:dyDescent="0.2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 s="324"/>
    </row>
    <row r="41" spans="4:20" ht="14.25" customHeight="1" x14ac:dyDescent="0.2"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 s="324"/>
    </row>
    <row r="42" spans="4:20" ht="14.25" customHeight="1" x14ac:dyDescent="0.2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 s="324"/>
    </row>
    <row r="43" spans="4:20" ht="14.25" customHeight="1" x14ac:dyDescent="0.2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 s="324"/>
    </row>
    <row r="44" spans="4:20" ht="14.25" customHeight="1" x14ac:dyDescent="0.2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 s="324"/>
    </row>
    <row r="45" spans="4:20" ht="14.25" customHeight="1" x14ac:dyDescent="0.2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 s="324"/>
    </row>
    <row r="46" spans="4:20" ht="14.25" customHeight="1" x14ac:dyDescent="0.2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 s="324"/>
    </row>
    <row r="47" spans="4:20" ht="14.25" customHeight="1" x14ac:dyDescent="0.2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 s="324"/>
    </row>
    <row r="48" spans="4:20" ht="14.25" customHeight="1" x14ac:dyDescent="0.2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 s="324"/>
    </row>
    <row r="49" spans="4:20" ht="14.25" customHeight="1" x14ac:dyDescent="0.2"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 s="324"/>
    </row>
    <row r="50" spans="4:20" ht="14.25" customHeight="1" x14ac:dyDescent="0.2"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 s="324"/>
    </row>
    <row r="51" spans="4:20" ht="14.25" customHeight="1" x14ac:dyDescent="0.2"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 s="324"/>
    </row>
    <row r="52" spans="4:20" ht="14.25" customHeight="1" x14ac:dyDescent="0.2"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 s="324"/>
    </row>
    <row r="53" spans="4:20" ht="14.25" customHeight="1" x14ac:dyDescent="0.2"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 s="324"/>
    </row>
    <row r="54" spans="4:20" ht="14.25" customHeight="1" x14ac:dyDescent="0.2"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 s="324"/>
    </row>
    <row r="55" spans="4:20" ht="14.25" customHeight="1" x14ac:dyDescent="0.2"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 s="324"/>
    </row>
    <row r="56" spans="4:20" ht="14.25" customHeight="1" x14ac:dyDescent="0.2"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 s="324"/>
    </row>
    <row r="57" spans="4:20" ht="14.25" customHeight="1" x14ac:dyDescent="0.2"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 s="324"/>
    </row>
    <row r="58" spans="4:20" ht="14.25" customHeight="1" x14ac:dyDescent="0.2"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 s="324"/>
    </row>
    <row r="59" spans="4:20" ht="14.25" customHeight="1" x14ac:dyDescent="0.2"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 s="324"/>
    </row>
    <row r="60" spans="4:20" ht="14.25" customHeight="1" x14ac:dyDescent="0.2"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 s="324"/>
    </row>
    <row r="61" spans="4:20" ht="14.25" customHeight="1" x14ac:dyDescent="0.2">
      <c r="D61" s="330"/>
      <c r="E61" s="329"/>
      <c r="F61" s="321"/>
      <c r="G61" s="322"/>
      <c r="H61" s="321"/>
      <c r="I61" s="323"/>
      <c r="J61" s="324"/>
      <c r="K61" s="324"/>
      <c r="L61" s="324"/>
      <c r="M61" s="324"/>
      <c r="N61" s="324"/>
      <c r="O61" s="324"/>
      <c r="P61" s="324"/>
      <c r="Q61" s="324"/>
      <c r="R61" s="324"/>
      <c r="S61" s="324"/>
      <c r="T61" s="324"/>
    </row>
    <row r="62" spans="4:20" ht="14.25" customHeight="1" x14ac:dyDescent="0.2">
      <c r="D62" s="330"/>
      <c r="E62" s="329"/>
      <c r="F62" s="321"/>
      <c r="G62" s="322"/>
      <c r="H62" s="321"/>
      <c r="I62" s="323"/>
      <c r="J62" s="324"/>
      <c r="K62" s="324"/>
      <c r="L62" s="324"/>
      <c r="M62" s="324"/>
      <c r="N62" s="324"/>
      <c r="O62" s="324"/>
      <c r="P62" s="324"/>
      <c r="Q62" s="324"/>
      <c r="R62" s="324"/>
      <c r="S62" s="324"/>
      <c r="T62" s="324"/>
    </row>
    <row r="63" spans="4:20" ht="14.25" customHeight="1" x14ac:dyDescent="0.2">
      <c r="D63" s="330"/>
      <c r="E63" s="329"/>
      <c r="F63" s="321"/>
      <c r="G63" s="322"/>
      <c r="H63" s="321"/>
      <c r="I63" s="323"/>
      <c r="J63" s="324"/>
      <c r="K63" s="324"/>
      <c r="L63" s="324"/>
      <c r="M63" s="324"/>
      <c r="N63" s="324"/>
      <c r="O63" s="324"/>
      <c r="P63" s="324"/>
      <c r="Q63" s="324"/>
      <c r="R63" s="324"/>
      <c r="S63" s="324"/>
      <c r="T63" s="324"/>
    </row>
    <row r="64" spans="4:20" ht="14.25" customHeight="1" x14ac:dyDescent="0.2">
      <c r="D64" s="330"/>
      <c r="E64" s="329"/>
      <c r="F64" s="321"/>
      <c r="G64" s="322"/>
      <c r="H64" s="321"/>
      <c r="I64" s="323"/>
      <c r="J64" s="324"/>
      <c r="K64" s="324"/>
      <c r="L64" s="324"/>
      <c r="M64" s="324"/>
      <c r="N64" s="324"/>
      <c r="O64" s="324"/>
      <c r="P64" s="324"/>
      <c r="Q64" s="324"/>
      <c r="R64" s="324"/>
      <c r="S64" s="324"/>
      <c r="T64" s="324"/>
    </row>
    <row r="65" spans="4:20" ht="14.25" customHeight="1" x14ac:dyDescent="0.2">
      <c r="D65" s="330"/>
      <c r="E65" s="329"/>
      <c r="F65" s="321"/>
      <c r="G65" s="322"/>
      <c r="H65" s="321"/>
      <c r="I65" s="323"/>
      <c r="J65" s="324"/>
      <c r="K65" s="324"/>
      <c r="L65" s="324"/>
      <c r="M65" s="324"/>
      <c r="N65" s="324"/>
      <c r="O65" s="324"/>
      <c r="P65" s="324"/>
      <c r="Q65" s="324"/>
      <c r="R65" s="324"/>
      <c r="S65" s="324"/>
      <c r="T65" s="324"/>
    </row>
    <row r="66" spans="4:20" ht="14.25" customHeight="1" x14ac:dyDescent="0.25">
      <c r="D66" s="179"/>
      <c r="E66" s="180"/>
      <c r="F66" s="180"/>
      <c r="G66" s="180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55" t="s">
        <v>253</v>
      </c>
    </row>
    <row r="67" spans="4:20" ht="14.25" customHeight="1" x14ac:dyDescent="0.2"/>
    <row r="68" spans="4:20" ht="14.25" customHeight="1" x14ac:dyDescent="0.2"/>
    <row r="69" spans="4:20" ht="14.25" customHeight="1" x14ac:dyDescent="0.2"/>
    <row r="70" spans="4:20" ht="14.25" customHeight="1" x14ac:dyDescent="0.2"/>
    <row r="71" spans="4:20" ht="14.25" customHeight="1" x14ac:dyDescent="0.2"/>
    <row r="72" spans="4:20" ht="14.25" customHeight="1" x14ac:dyDescent="0.2"/>
    <row r="73" spans="4:20" ht="14.25" customHeight="1" x14ac:dyDescent="0.2"/>
    <row r="74" spans="4:20" ht="14.25" customHeight="1" x14ac:dyDescent="0.2"/>
    <row r="75" spans="4:20" ht="14.25" customHeight="1" x14ac:dyDescent="0.2"/>
    <row r="76" spans="4:20" ht="14.25" customHeight="1" x14ac:dyDescent="0.2"/>
    <row r="77" spans="4:20" ht="14.25" customHeight="1" x14ac:dyDescent="0.2"/>
    <row r="78" spans="4:20" ht="14.25" customHeight="1" x14ac:dyDescent="0.2"/>
    <row r="79" spans="4:20" ht="14.25" customHeight="1" x14ac:dyDescent="0.2"/>
    <row r="80" spans="4:2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</sheetData>
  <phoneticPr fontId="0" type="noConversion"/>
  <conditionalFormatting sqref="D6">
    <cfRule type="cellIs" dxfId="2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rowBreaks count="1" manualBreakCount="1">
    <brk id="36" min="3" max="17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8"/>
  <dimension ref="B1:U4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8" hidden="1" customWidth="1"/>
    <col min="3" max="3" width="1.7109375" style="58" customWidth="1"/>
    <col min="4" max="4" width="1.140625" style="58" customWidth="1"/>
    <col min="5" max="5" width="2.140625" style="58" customWidth="1"/>
    <col min="6" max="6" width="1.7109375" style="58" customWidth="1"/>
    <col min="7" max="21" width="8.7109375" style="58" customWidth="1"/>
    <col min="22" max="16384" width="9.140625" style="58"/>
  </cols>
  <sheetData>
    <row r="1" spans="2:21" hidden="1" x14ac:dyDescent="0.2"/>
    <row r="2" spans="2:21" hidden="1" x14ac:dyDescent="0.2"/>
    <row r="3" spans="2:21" ht="9" customHeight="1" x14ac:dyDescent="0.2">
      <c r="C3" s="57"/>
    </row>
    <row r="4" spans="2:21" s="59" customFormat="1" ht="15.75" x14ac:dyDescent="0.2">
      <c r="D4" s="15" t="s">
        <v>249</v>
      </c>
      <c r="E4" s="60"/>
      <c r="F4" s="60"/>
      <c r="G4" s="60"/>
      <c r="H4" s="15" t="s">
        <v>251</v>
      </c>
      <c r="I4" s="15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</row>
    <row r="5" spans="2:21" s="59" customFormat="1" ht="15.75" x14ac:dyDescent="0.2">
      <c r="B5" s="198">
        <v>0</v>
      </c>
      <c r="D5" s="87" t="s">
        <v>383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</row>
    <row r="6" spans="2:21" s="62" customFormat="1" ht="17.25" customHeight="1" x14ac:dyDescent="0.2">
      <c r="D6" s="317"/>
      <c r="E6" s="318"/>
      <c r="F6" s="318"/>
      <c r="G6" s="318"/>
      <c r="H6" s="318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20"/>
    </row>
    <row r="7" spans="2:21" ht="13.5" customHeight="1" x14ac:dyDescent="0.2">
      <c r="D7" s="327"/>
      <c r="E7" s="327"/>
      <c r="F7" s="327"/>
      <c r="G7" s="327"/>
      <c r="H7" s="327"/>
      <c r="I7" s="327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</row>
    <row r="8" spans="2:21" ht="13.5" customHeight="1" x14ac:dyDescent="0.2">
      <c r="D8" s="327"/>
      <c r="E8" s="327"/>
      <c r="F8" s="327"/>
      <c r="G8" s="327"/>
      <c r="H8" s="327"/>
      <c r="I8" s="327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</row>
    <row r="9" spans="2:21" ht="13.5" customHeight="1" x14ac:dyDescent="0.2">
      <c r="D9" s="327"/>
      <c r="E9" s="327"/>
      <c r="F9" s="327"/>
      <c r="G9" s="327"/>
      <c r="H9" s="327"/>
      <c r="I9" s="327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</row>
    <row r="10" spans="2:21" ht="13.5" customHeight="1" x14ac:dyDescent="0.2">
      <c r="D10" s="327"/>
      <c r="E10" s="327"/>
      <c r="F10" s="327"/>
      <c r="G10" s="327"/>
      <c r="H10" s="327"/>
      <c r="I10" s="327"/>
      <c r="J10" s="328" t="s">
        <v>239</v>
      </c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</row>
    <row r="11" spans="2:21" ht="13.5" customHeight="1" x14ac:dyDescent="0.2">
      <c r="D11" s="327"/>
      <c r="E11" s="327"/>
      <c r="F11" s="327"/>
      <c r="G11" s="327"/>
      <c r="H11" s="327"/>
      <c r="I11" s="327"/>
      <c r="J11" s="331"/>
      <c r="K11" s="331">
        <v>2012</v>
      </c>
      <c r="L11" s="331">
        <v>2013</v>
      </c>
      <c r="M11" s="331">
        <v>2014</v>
      </c>
      <c r="N11" s="331">
        <v>2015</v>
      </c>
      <c r="O11" s="331">
        <v>2016</v>
      </c>
      <c r="P11" s="331">
        <v>2017</v>
      </c>
      <c r="Q11" s="331">
        <v>2018</v>
      </c>
      <c r="R11" s="331">
        <v>2019</v>
      </c>
      <c r="S11" s="331">
        <v>2020</v>
      </c>
      <c r="T11" s="331">
        <v>2021</v>
      </c>
      <c r="U11" s="331">
        <v>2022</v>
      </c>
    </row>
    <row r="12" spans="2:21" ht="13.5" customHeight="1" x14ac:dyDescent="0.2">
      <c r="D12" s="318"/>
      <c r="E12" s="321"/>
      <c r="F12" s="321"/>
      <c r="G12" s="321"/>
      <c r="H12" s="322"/>
      <c r="I12" s="321"/>
      <c r="J12" s="323" t="s">
        <v>240</v>
      </c>
      <c r="K12" s="324">
        <v>24160.725937947165</v>
      </c>
      <c r="L12" s="324">
        <v>24398.543537416575</v>
      </c>
      <c r="M12" s="324">
        <v>24856.442677736868</v>
      </c>
      <c r="N12" s="324">
        <v>25513.41198109333</v>
      </c>
      <c r="O12" s="324">
        <v>26841.640153829852</v>
      </c>
      <c r="P12" s="324">
        <v>28741.281006756326</v>
      </c>
      <c r="Q12" s="324">
        <v>31661.8</v>
      </c>
      <c r="R12" s="324">
        <v>36163.850890752678</v>
      </c>
      <c r="S12" s="324">
        <v>39797.441004017332</v>
      </c>
      <c r="T12" s="324">
        <v>42899.823452389443</v>
      </c>
      <c r="U12" s="324">
        <v>43087.295187312673</v>
      </c>
    </row>
    <row r="13" spans="2:21" ht="13.5" customHeight="1" x14ac:dyDescent="0.2">
      <c r="D13" s="318"/>
      <c r="E13" s="321"/>
      <c r="F13" s="321"/>
      <c r="G13" s="321"/>
      <c r="H13" s="322"/>
      <c r="I13" s="321"/>
      <c r="J13" s="323" t="s">
        <v>241</v>
      </c>
      <c r="K13" s="324">
        <v>24678.984614859208</v>
      </c>
      <c r="L13" s="324">
        <v>24570.537298506119</v>
      </c>
      <c r="M13" s="324">
        <v>24931.236386897563</v>
      </c>
      <c r="N13" s="324">
        <v>25513.41198109333</v>
      </c>
      <c r="O13" s="324">
        <v>26655.054770436793</v>
      </c>
      <c r="P13" s="324">
        <v>27877.091180171028</v>
      </c>
      <c r="Q13" s="324">
        <v>30068.1861348528</v>
      </c>
      <c r="R13" s="324">
        <v>33392.290757851042</v>
      </c>
      <c r="S13" s="324">
        <v>35596.995531321409</v>
      </c>
      <c r="T13" s="324">
        <v>37271.784059417419</v>
      </c>
      <c r="U13" s="324">
        <v>33093.160666138763</v>
      </c>
    </row>
    <row r="14" spans="2:21" ht="13.5" customHeight="1" x14ac:dyDescent="0.2">
      <c r="D14" s="325"/>
      <c r="E14" s="329"/>
      <c r="F14" s="321"/>
      <c r="G14" s="321"/>
      <c r="H14" s="322"/>
      <c r="I14" s="321"/>
      <c r="J14" s="323" t="s">
        <v>242</v>
      </c>
      <c r="K14" s="324">
        <v>78.21053699999986</v>
      </c>
      <c r="L14" s="324">
        <v>78.657622000000231</v>
      </c>
      <c r="M14" s="324">
        <v>80.204171999999801</v>
      </c>
      <c r="N14" s="324">
        <v>82.478382000000209</v>
      </c>
      <c r="O14" s="324">
        <v>85.045596000000117</v>
      </c>
      <c r="P14" s="324">
        <v>89.941204000000312</v>
      </c>
      <c r="Q14" s="324">
        <v>94.533649300000008</v>
      </c>
      <c r="R14" s="324">
        <v>98.429849699999906</v>
      </c>
      <c r="S14" s="324">
        <v>102.96094840000011</v>
      </c>
      <c r="T14" s="324">
        <v>106.83482649999995</v>
      </c>
      <c r="U14" s="324">
        <v>111.74895279999996</v>
      </c>
    </row>
    <row r="15" spans="2:21" ht="13.5" customHeight="1" x14ac:dyDescent="0.2">
      <c r="D15" s="330"/>
      <c r="E15" s="329"/>
      <c r="F15" s="321"/>
      <c r="G15" s="321"/>
      <c r="H15" s="322"/>
      <c r="I15" s="321"/>
      <c r="J15" s="323"/>
      <c r="K15" s="324"/>
      <c r="L15" s="324"/>
      <c r="M15" s="324"/>
      <c r="N15" s="324"/>
      <c r="O15" s="324"/>
      <c r="P15" s="324"/>
      <c r="Q15" s="324"/>
      <c r="R15" s="324"/>
      <c r="S15" s="324"/>
      <c r="T15" s="324"/>
      <c r="U15" s="324"/>
    </row>
    <row r="16" spans="2:21" ht="13.5" customHeight="1" x14ac:dyDescent="0.2">
      <c r="D16" s="330"/>
      <c r="E16" s="329"/>
      <c r="F16" s="321"/>
      <c r="G16" s="321"/>
      <c r="H16" s="322"/>
      <c r="I16" s="321"/>
      <c r="J16" s="323"/>
      <c r="K16" s="324"/>
      <c r="L16" s="324"/>
      <c r="M16" s="324"/>
      <c r="N16" s="324"/>
      <c r="O16" s="324"/>
      <c r="P16" s="324"/>
      <c r="Q16" s="324"/>
      <c r="R16" s="324"/>
      <c r="S16" s="324"/>
      <c r="T16" s="324"/>
      <c r="U16" s="324"/>
    </row>
    <row r="17" spans="4:21" ht="13.5" customHeight="1" x14ac:dyDescent="0.2">
      <c r="D17" s="330"/>
      <c r="E17" s="329"/>
      <c r="F17" s="321"/>
      <c r="G17" s="321"/>
      <c r="H17" s="322"/>
      <c r="I17" s="321"/>
      <c r="J17" s="323" t="s">
        <v>243</v>
      </c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</row>
    <row r="18" spans="4:21" ht="13.5" customHeight="1" x14ac:dyDescent="0.2">
      <c r="D18" s="330"/>
      <c r="E18" s="329"/>
      <c r="F18" s="321"/>
      <c r="G18" s="321"/>
      <c r="H18" s="322"/>
      <c r="I18" s="321"/>
      <c r="J18" s="323"/>
      <c r="K18" s="331">
        <v>2012</v>
      </c>
      <c r="L18" s="331">
        <v>2013</v>
      </c>
      <c r="M18" s="331">
        <v>2014</v>
      </c>
      <c r="N18" s="331">
        <v>2015</v>
      </c>
      <c r="O18" s="331">
        <v>2016</v>
      </c>
      <c r="P18" s="331">
        <v>2017</v>
      </c>
      <c r="Q18" s="331">
        <v>2018</v>
      </c>
      <c r="R18" s="331">
        <v>2019</v>
      </c>
      <c r="S18" s="331">
        <v>2020</v>
      </c>
      <c r="T18" s="331">
        <v>2021</v>
      </c>
      <c r="U18" s="331">
        <v>2022</v>
      </c>
    </row>
    <row r="19" spans="4:21" ht="13.5" customHeight="1" x14ac:dyDescent="0.2">
      <c r="D19" s="330"/>
      <c r="E19" s="329"/>
      <c r="F19" s="321"/>
      <c r="G19" s="321"/>
      <c r="H19" s="322"/>
      <c r="I19" s="321"/>
      <c r="J19" s="323" t="s">
        <v>244</v>
      </c>
      <c r="K19" s="324">
        <v>27331.91201124603</v>
      </c>
      <c r="L19" s="324">
        <v>27622.984143602494</v>
      </c>
      <c r="M19" s="324">
        <v>28151.471361469878</v>
      </c>
      <c r="N19" s="324">
        <v>29004.566070362296</v>
      </c>
      <c r="O19" s="324">
        <v>30670.781887725771</v>
      </c>
      <c r="P19" s="324">
        <v>33039.6834532047</v>
      </c>
      <c r="Q19" s="324">
        <v>36622.6</v>
      </c>
      <c r="R19" s="324">
        <v>42070.098331201865</v>
      </c>
      <c r="S19" s="324">
        <v>46210.137863051314</v>
      </c>
      <c r="T19" s="324">
        <v>49975.099678170169</v>
      </c>
      <c r="U19" s="324">
        <v>50351.429301580887</v>
      </c>
    </row>
    <row r="20" spans="4:21" ht="13.5" customHeight="1" x14ac:dyDescent="0.2">
      <c r="D20" s="330"/>
      <c r="E20" s="329"/>
      <c r="F20" s="321"/>
      <c r="G20" s="321"/>
      <c r="H20" s="322"/>
      <c r="I20" s="321"/>
      <c r="J20" s="323" t="s">
        <v>245</v>
      </c>
      <c r="K20" s="324">
        <v>27918.194087074597</v>
      </c>
      <c r="L20" s="324">
        <v>27817.70810030463</v>
      </c>
      <c r="M20" s="324">
        <v>28236.179901173397</v>
      </c>
      <c r="N20" s="324">
        <v>29004.566070362296</v>
      </c>
      <c r="O20" s="324">
        <v>30457.578835874647</v>
      </c>
      <c r="P20" s="324">
        <v>32046.249712128712</v>
      </c>
      <c r="Q20" s="324">
        <v>34779.297245963913</v>
      </c>
      <c r="R20" s="324">
        <v>38845.8895024948</v>
      </c>
      <c r="S20" s="324">
        <v>41332.860342621927</v>
      </c>
      <c r="T20" s="324">
        <v>43418.85289154663</v>
      </c>
      <c r="U20" s="324">
        <v>38672.372735469195</v>
      </c>
    </row>
    <row r="21" spans="4:21" ht="13.5" customHeight="1" x14ac:dyDescent="0.2">
      <c r="D21" s="318"/>
      <c r="E21" s="321"/>
      <c r="F21" s="321"/>
      <c r="G21" s="321"/>
      <c r="H21" s="321"/>
      <c r="I21" s="321"/>
      <c r="J21" s="323" t="s">
        <v>242</v>
      </c>
      <c r="K21" s="324">
        <v>58.502983999999977</v>
      </c>
      <c r="L21" s="324">
        <v>58.637319999999804</v>
      </c>
      <c r="M21" s="324">
        <v>59.369900000000065</v>
      </c>
      <c r="N21" s="324">
        <v>60.533177999999893</v>
      </c>
      <c r="O21" s="324">
        <v>61.592398000000159</v>
      </c>
      <c r="P21" s="324">
        <v>63.116945000000001</v>
      </c>
      <c r="Q21" s="324">
        <v>64.631207799999999</v>
      </c>
      <c r="R21" s="324">
        <v>66.42773140000007</v>
      </c>
      <c r="S21" s="324">
        <v>69.000999499999978</v>
      </c>
      <c r="T21" s="324">
        <v>71.333589400000051</v>
      </c>
      <c r="U21" s="324">
        <v>73.643461999999971</v>
      </c>
    </row>
    <row r="22" spans="4:21" ht="13.5" customHeight="1" x14ac:dyDescent="0.2">
      <c r="D22" s="330"/>
      <c r="E22" s="329"/>
      <c r="F22" s="321"/>
      <c r="G22" s="321"/>
      <c r="H22" s="322"/>
      <c r="I22" s="321"/>
      <c r="J22" s="323"/>
      <c r="K22" s="324"/>
      <c r="L22" s="324"/>
      <c r="M22" s="324"/>
      <c r="N22" s="324"/>
      <c r="O22" s="324"/>
      <c r="P22" s="324"/>
      <c r="Q22" s="324"/>
      <c r="R22" s="324"/>
      <c r="S22" s="324"/>
      <c r="T22" s="324"/>
      <c r="U22" s="324"/>
    </row>
    <row r="23" spans="4:21" ht="13.5" customHeight="1" x14ac:dyDescent="0.2">
      <c r="D23" s="330"/>
      <c r="E23" s="329"/>
      <c r="F23" s="321"/>
      <c r="G23" s="321"/>
      <c r="H23" s="322"/>
      <c r="I23" s="321"/>
      <c r="J23" s="323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</row>
    <row r="24" spans="4:21" ht="13.5" customHeight="1" x14ac:dyDescent="0.2">
      <c r="D24" s="330"/>
      <c r="E24" s="329"/>
      <c r="F24" s="321"/>
      <c r="G24" s="321"/>
      <c r="H24" s="322"/>
      <c r="I24" s="321"/>
      <c r="J24" s="323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</row>
    <row r="25" spans="4:21" ht="13.5" customHeight="1" x14ac:dyDescent="0.2">
      <c r="D25" s="330"/>
      <c r="E25" s="329"/>
      <c r="F25" s="321"/>
      <c r="G25" s="321"/>
      <c r="H25" s="322"/>
      <c r="I25" s="321"/>
      <c r="J25" s="323"/>
      <c r="K25" s="324"/>
      <c r="L25" s="324"/>
      <c r="M25" s="324"/>
      <c r="N25" s="324"/>
      <c r="O25" s="324"/>
      <c r="P25" s="324"/>
      <c r="Q25" s="324"/>
      <c r="R25" s="324"/>
      <c r="S25" s="324"/>
      <c r="T25" s="324"/>
      <c r="U25" s="324"/>
    </row>
    <row r="26" spans="4:21" ht="13.5" customHeight="1" x14ac:dyDescent="0.2">
      <c r="D26" s="318"/>
      <c r="E26" s="321"/>
      <c r="F26" s="321"/>
      <c r="G26" s="321"/>
      <c r="H26" s="322"/>
      <c r="I26" s="321"/>
      <c r="J26" s="323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4"/>
    </row>
    <row r="27" spans="4:21" ht="13.5" customHeight="1" x14ac:dyDescent="0.2">
      <c r="D27" s="318"/>
      <c r="E27" s="321"/>
      <c r="F27" s="321"/>
      <c r="G27" s="321"/>
      <c r="H27" s="322"/>
      <c r="I27" s="321"/>
      <c r="J27" s="323"/>
      <c r="K27" s="324"/>
      <c r="L27" s="324"/>
      <c r="M27" s="324"/>
      <c r="N27" s="324"/>
      <c r="O27" s="324"/>
      <c r="P27" s="324"/>
      <c r="Q27" s="324"/>
      <c r="R27" s="324"/>
      <c r="S27" s="324"/>
      <c r="T27" s="324"/>
      <c r="U27" s="324"/>
    </row>
    <row r="28" spans="4:21" ht="13.5" customHeight="1" x14ac:dyDescent="0.2">
      <c r="D28" s="325"/>
      <c r="E28" s="329"/>
      <c r="F28" s="321"/>
      <c r="G28" s="321"/>
      <c r="H28" s="322"/>
      <c r="I28" s="321"/>
      <c r="J28" s="323"/>
      <c r="K28" s="324"/>
      <c r="L28" s="324"/>
      <c r="M28" s="324"/>
      <c r="N28" s="324"/>
      <c r="O28" s="324"/>
      <c r="P28" s="324"/>
      <c r="Q28" s="324"/>
      <c r="R28" s="324"/>
      <c r="S28" s="324"/>
      <c r="T28" s="324"/>
      <c r="U28" s="324"/>
    </row>
    <row r="29" spans="4:21" ht="13.5" customHeight="1" x14ac:dyDescent="0.2">
      <c r="D29" s="330"/>
      <c r="E29" s="329"/>
      <c r="F29" s="321"/>
      <c r="G29" s="321"/>
      <c r="H29" s="322"/>
      <c r="I29" s="321"/>
      <c r="J29" s="323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</row>
    <row r="30" spans="4:21" ht="13.5" customHeight="1" x14ac:dyDescent="0.2">
      <c r="D30" s="330"/>
      <c r="E30" s="329"/>
      <c r="F30" s="321"/>
      <c r="G30" s="321"/>
      <c r="H30" s="322"/>
      <c r="I30" s="321"/>
      <c r="J30" s="323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</row>
    <row r="31" spans="4:21" ht="13.5" customHeight="1" x14ac:dyDescent="0.2">
      <c r="D31" s="330"/>
      <c r="E31" s="329"/>
      <c r="F31" s="321"/>
      <c r="G31" s="321"/>
      <c r="H31" s="322"/>
      <c r="I31" s="321"/>
      <c r="J31" s="323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</row>
    <row r="32" spans="4:21" ht="13.5" customHeight="1" x14ac:dyDescent="0.2">
      <c r="D32" s="330"/>
      <c r="E32" s="329"/>
      <c r="F32" s="321"/>
      <c r="G32" s="321"/>
      <c r="H32" s="322"/>
      <c r="I32" s="321"/>
      <c r="J32" s="323"/>
      <c r="K32" s="324"/>
      <c r="L32" s="324"/>
      <c r="M32" s="324"/>
      <c r="N32" s="324"/>
      <c r="O32" s="324"/>
      <c r="P32" s="324"/>
      <c r="Q32" s="324"/>
      <c r="R32" s="324"/>
      <c r="S32" s="324"/>
      <c r="T32" s="324"/>
      <c r="U32" s="324"/>
    </row>
    <row r="33" spans="4:21" ht="13.5" customHeight="1" x14ac:dyDescent="0.2">
      <c r="D33" s="330"/>
      <c r="E33" s="329"/>
      <c r="F33" s="321"/>
      <c r="G33" s="321"/>
      <c r="H33" s="322"/>
      <c r="I33" s="321"/>
      <c r="J33" s="323"/>
      <c r="K33" s="324"/>
      <c r="L33" s="324"/>
      <c r="M33" s="324"/>
      <c r="N33" s="324"/>
      <c r="O33" s="324"/>
      <c r="P33" s="324"/>
      <c r="Q33" s="324"/>
      <c r="R33" s="324"/>
      <c r="S33" s="324"/>
      <c r="T33" s="324"/>
      <c r="U33" s="324"/>
    </row>
    <row r="34" spans="4:21" ht="13.5" customHeight="1" x14ac:dyDescent="0.2">
      <c r="D34" s="330"/>
      <c r="E34" s="329"/>
      <c r="F34" s="321"/>
      <c r="G34" s="321"/>
      <c r="H34" s="322"/>
      <c r="I34" s="321"/>
      <c r="J34" s="323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</row>
    <row r="35" spans="4:21" ht="13.5" customHeight="1" x14ac:dyDescent="0.2">
      <c r="D35" s="330"/>
      <c r="E35" s="329"/>
      <c r="F35" s="321"/>
      <c r="G35" s="321"/>
      <c r="H35" s="322"/>
      <c r="I35" s="321"/>
      <c r="J35" s="323"/>
      <c r="K35" s="324"/>
      <c r="L35" s="324"/>
      <c r="M35" s="324"/>
      <c r="N35" s="324"/>
      <c r="O35" s="324"/>
      <c r="P35" s="324"/>
      <c r="Q35" s="324"/>
      <c r="R35" s="324"/>
      <c r="S35" s="324"/>
      <c r="T35" s="324"/>
      <c r="U35" s="324"/>
    </row>
    <row r="36" spans="4:21" ht="13.5" customHeight="1" x14ac:dyDescent="0.2">
      <c r="D36" s="318"/>
      <c r="E36" s="321"/>
      <c r="F36" s="321"/>
      <c r="G36" s="321"/>
      <c r="H36" s="321"/>
      <c r="I36" s="321"/>
      <c r="J36" s="323"/>
      <c r="K36" s="324"/>
      <c r="L36" s="324"/>
      <c r="M36" s="324"/>
      <c r="N36" s="324"/>
      <c r="O36" s="324"/>
      <c r="P36" s="324"/>
      <c r="Q36" s="324"/>
      <c r="R36" s="324"/>
      <c r="S36" s="324"/>
      <c r="T36" s="324"/>
      <c r="U36" s="324"/>
    </row>
    <row r="37" spans="4:21" ht="13.5" customHeight="1" x14ac:dyDescent="0.2">
      <c r="D37" s="330"/>
      <c r="E37" s="329"/>
      <c r="F37" s="321"/>
      <c r="G37" s="321"/>
      <c r="H37" s="322"/>
      <c r="I37" s="321"/>
      <c r="J37" s="323"/>
      <c r="K37" s="324"/>
      <c r="L37" s="324"/>
      <c r="M37" s="324"/>
      <c r="N37" s="324"/>
      <c r="O37" s="324"/>
      <c r="P37" s="324"/>
      <c r="Q37" s="324"/>
      <c r="R37" s="324"/>
      <c r="S37" s="324"/>
      <c r="T37" s="324"/>
      <c r="U37" s="324"/>
    </row>
    <row r="38" spans="4:21" ht="13.5" customHeight="1" x14ac:dyDescent="0.2">
      <c r="D38" s="330"/>
      <c r="E38" s="329"/>
      <c r="F38" s="321"/>
      <c r="G38" s="321"/>
      <c r="H38" s="322"/>
      <c r="I38" s="321"/>
      <c r="J38" s="323"/>
      <c r="K38" s="324"/>
      <c r="L38" s="324"/>
      <c r="M38" s="324"/>
      <c r="N38" s="324"/>
      <c r="O38" s="324"/>
      <c r="P38" s="324"/>
      <c r="Q38" s="324"/>
      <c r="R38" s="324"/>
      <c r="S38" s="324"/>
      <c r="T38" s="324"/>
      <c r="U38" s="324"/>
    </row>
    <row r="39" spans="4:21" ht="13.5" customHeight="1" x14ac:dyDescent="0.2">
      <c r="D39" s="330"/>
      <c r="E39" s="329"/>
      <c r="F39" s="321"/>
      <c r="G39" s="321"/>
      <c r="H39" s="322"/>
      <c r="I39" s="321"/>
      <c r="J39" s="323"/>
      <c r="K39" s="324"/>
      <c r="L39" s="324"/>
      <c r="M39" s="324"/>
      <c r="N39" s="324"/>
      <c r="O39" s="324"/>
      <c r="P39" s="324"/>
      <c r="Q39" s="324"/>
      <c r="R39" s="324"/>
      <c r="S39" s="324"/>
      <c r="T39" s="324"/>
      <c r="U39" s="324"/>
    </row>
    <row r="40" spans="4:21" ht="13.5" customHeight="1" x14ac:dyDescent="0.2">
      <c r="D40" s="330"/>
      <c r="E40" s="329"/>
      <c r="F40" s="321"/>
      <c r="G40" s="321"/>
      <c r="H40" s="322"/>
      <c r="I40" s="321"/>
      <c r="J40" s="323"/>
      <c r="K40" s="324"/>
      <c r="L40" s="324"/>
      <c r="M40" s="324"/>
      <c r="N40" s="324"/>
      <c r="O40" s="324"/>
      <c r="P40" s="324"/>
      <c r="Q40" s="324"/>
      <c r="R40" s="324"/>
      <c r="S40" s="324"/>
      <c r="T40" s="324"/>
      <c r="U40" s="324"/>
    </row>
    <row r="41" spans="4:21" ht="13.5" x14ac:dyDescent="0.25">
      <c r="D41" s="179" t="s">
        <v>223</v>
      </c>
      <c r="E41" s="180"/>
      <c r="F41" s="180"/>
      <c r="G41" s="180"/>
      <c r="H41" s="180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55" t="s">
        <v>252</v>
      </c>
    </row>
    <row r="42" spans="4:21" x14ac:dyDescent="0.2">
      <c r="D42" s="56"/>
      <c r="E42" s="191" t="s">
        <v>310</v>
      </c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</row>
    <row r="43" spans="4:21" x14ac:dyDescent="0.2">
      <c r="D43" s="56" t="s">
        <v>92</v>
      </c>
      <c r="E43" s="191" t="s">
        <v>246</v>
      </c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</row>
  </sheetData>
  <phoneticPr fontId="0" type="noConversion"/>
  <conditionalFormatting sqref="D6">
    <cfRule type="cellIs" dxfId="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6">
    <pageSetUpPr autoPageBreaks="0"/>
  </sheetPr>
  <dimension ref="B1:W7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8" hidden="1" customWidth="1"/>
    <col min="3" max="3" width="1.7109375" style="58" customWidth="1"/>
    <col min="4" max="4" width="1.140625" style="58" customWidth="1"/>
    <col min="5" max="6" width="2.140625" style="58" customWidth="1"/>
    <col min="7" max="7" width="10.7109375" style="58" customWidth="1"/>
    <col min="8" max="8" width="10" style="58" customWidth="1"/>
    <col min="9" max="9" width="1.140625" style="58" customWidth="1"/>
    <col min="10" max="18" width="8" style="58" customWidth="1"/>
    <col min="19" max="20" width="8.140625" style="58" customWidth="1"/>
    <col min="21" max="16384" width="9.140625" style="58"/>
  </cols>
  <sheetData>
    <row r="1" spans="2:23" hidden="1" x14ac:dyDescent="0.2"/>
    <row r="2" spans="2:23" hidden="1" x14ac:dyDescent="0.2"/>
    <row r="3" spans="2:23" ht="9" customHeight="1" x14ac:dyDescent="0.2">
      <c r="C3" s="57"/>
    </row>
    <row r="4" spans="2:23" s="59" customFormat="1" ht="15.75" x14ac:dyDescent="0.2">
      <c r="D4" s="15" t="s">
        <v>21</v>
      </c>
      <c r="E4" s="60"/>
      <c r="F4" s="60"/>
      <c r="G4" s="60"/>
      <c r="H4" s="15" t="s">
        <v>348</v>
      </c>
      <c r="I4" s="15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2:23" s="59" customFormat="1" ht="15.75" x14ac:dyDescent="0.2">
      <c r="B5" s="198">
        <v>0</v>
      </c>
      <c r="D5" s="87" t="s">
        <v>369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2:23" s="62" customFormat="1" ht="21" customHeight="1" thickBot="1" x14ac:dyDescent="0.25">
      <c r="D6" s="16"/>
      <c r="E6" s="63"/>
      <c r="F6" s="63"/>
      <c r="G6" s="63"/>
      <c r="H6" s="63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17"/>
    </row>
    <row r="7" spans="2:23" ht="6" customHeight="1" x14ac:dyDescent="0.2">
      <c r="C7" s="20"/>
      <c r="D7" s="744" t="s">
        <v>108</v>
      </c>
      <c r="E7" s="745"/>
      <c r="F7" s="745"/>
      <c r="G7" s="745"/>
      <c r="H7" s="745"/>
      <c r="I7" s="746"/>
      <c r="J7" s="732" t="s">
        <v>255</v>
      </c>
      <c r="K7" s="732" t="s">
        <v>257</v>
      </c>
      <c r="L7" s="761" t="s">
        <v>265</v>
      </c>
      <c r="M7" s="761" t="s">
        <v>292</v>
      </c>
      <c r="N7" s="761" t="s">
        <v>307</v>
      </c>
      <c r="O7" s="761" t="s">
        <v>311</v>
      </c>
      <c r="P7" s="732" t="s">
        <v>332</v>
      </c>
      <c r="Q7" s="732" t="s">
        <v>336</v>
      </c>
      <c r="R7" s="732" t="s">
        <v>342</v>
      </c>
      <c r="S7" s="732" t="s">
        <v>359</v>
      </c>
      <c r="T7" s="734" t="s">
        <v>367</v>
      </c>
    </row>
    <row r="8" spans="2:23" ht="6" customHeight="1" x14ac:dyDescent="0.2">
      <c r="C8" s="20"/>
      <c r="D8" s="747"/>
      <c r="E8" s="748"/>
      <c r="F8" s="748"/>
      <c r="G8" s="748"/>
      <c r="H8" s="748"/>
      <c r="I8" s="749"/>
      <c r="J8" s="733"/>
      <c r="K8" s="733"/>
      <c r="L8" s="762"/>
      <c r="M8" s="762"/>
      <c r="N8" s="762"/>
      <c r="O8" s="762"/>
      <c r="P8" s="733"/>
      <c r="Q8" s="733"/>
      <c r="R8" s="733"/>
      <c r="S8" s="733"/>
      <c r="T8" s="735"/>
    </row>
    <row r="9" spans="2:23" ht="6" customHeight="1" x14ac:dyDescent="0.2">
      <c r="C9" s="20"/>
      <c r="D9" s="747"/>
      <c r="E9" s="748"/>
      <c r="F9" s="748"/>
      <c r="G9" s="748"/>
      <c r="H9" s="748"/>
      <c r="I9" s="749"/>
      <c r="J9" s="733"/>
      <c r="K9" s="733"/>
      <c r="L9" s="762"/>
      <c r="M9" s="762"/>
      <c r="N9" s="762"/>
      <c r="O9" s="762"/>
      <c r="P9" s="733"/>
      <c r="Q9" s="733"/>
      <c r="R9" s="733"/>
      <c r="S9" s="733"/>
      <c r="T9" s="735"/>
    </row>
    <row r="10" spans="2:23" ht="6" customHeight="1" x14ac:dyDescent="0.2">
      <c r="C10" s="20"/>
      <c r="D10" s="747"/>
      <c r="E10" s="748"/>
      <c r="F10" s="748"/>
      <c r="G10" s="748"/>
      <c r="H10" s="748"/>
      <c r="I10" s="749"/>
      <c r="J10" s="733"/>
      <c r="K10" s="733"/>
      <c r="L10" s="762"/>
      <c r="M10" s="762"/>
      <c r="N10" s="762"/>
      <c r="O10" s="762"/>
      <c r="P10" s="733"/>
      <c r="Q10" s="733"/>
      <c r="R10" s="733"/>
      <c r="S10" s="733"/>
      <c r="T10" s="735"/>
    </row>
    <row r="11" spans="2:23" ht="15" customHeight="1" thickBot="1" x14ac:dyDescent="0.25">
      <c r="C11" s="20"/>
      <c r="D11" s="750"/>
      <c r="E11" s="751"/>
      <c r="F11" s="751"/>
      <c r="G11" s="751"/>
      <c r="H11" s="751"/>
      <c r="I11" s="752"/>
      <c r="J11" s="184"/>
      <c r="K11" s="18"/>
      <c r="L11" s="303"/>
      <c r="M11" s="18"/>
      <c r="N11" s="182"/>
      <c r="O11" s="182"/>
      <c r="P11" s="18"/>
      <c r="Q11" s="18"/>
      <c r="R11" s="18"/>
      <c r="S11" s="18"/>
      <c r="T11" s="401"/>
    </row>
    <row r="12" spans="2:23" ht="14.25" thickTop="1" thickBot="1" x14ac:dyDescent="0.25">
      <c r="C12" s="20"/>
      <c r="D12" s="93" t="s">
        <v>133</v>
      </c>
      <c r="E12" s="94"/>
      <c r="F12" s="94"/>
      <c r="G12" s="94"/>
      <c r="H12" s="94"/>
      <c r="I12" s="94"/>
      <c r="J12" s="220"/>
      <c r="K12" s="309"/>
      <c r="L12" s="94"/>
      <c r="M12" s="309"/>
      <c r="N12" s="359"/>
      <c r="O12" s="359"/>
      <c r="P12" s="309"/>
      <c r="Q12" s="309"/>
      <c r="R12" s="309"/>
      <c r="S12" s="309"/>
      <c r="T12" s="95"/>
    </row>
    <row r="13" spans="2:23" x14ac:dyDescent="0.2">
      <c r="C13" s="20"/>
      <c r="D13" s="612"/>
      <c r="E13" s="613" t="s">
        <v>116</v>
      </c>
      <c r="F13" s="613"/>
      <c r="G13" s="613"/>
      <c r="H13" s="633"/>
      <c r="I13" s="634"/>
      <c r="J13" s="355">
        <v>4095</v>
      </c>
      <c r="K13" s="339">
        <v>4095</v>
      </c>
      <c r="L13" s="246">
        <v>4106</v>
      </c>
      <c r="M13" s="339">
        <v>4115</v>
      </c>
      <c r="N13" s="234">
        <v>4140</v>
      </c>
      <c r="O13" s="234">
        <v>4155</v>
      </c>
      <c r="P13" s="339">
        <v>4172</v>
      </c>
      <c r="Q13" s="339">
        <v>4192</v>
      </c>
      <c r="R13" s="339">
        <v>4214</v>
      </c>
      <c r="S13" s="339">
        <v>4238</v>
      </c>
      <c r="T13" s="409">
        <v>4261</v>
      </c>
      <c r="V13" s="346"/>
      <c r="W13" s="346"/>
    </row>
    <row r="14" spans="2:23" x14ac:dyDescent="0.2">
      <c r="C14" s="20"/>
      <c r="D14" s="614"/>
      <c r="E14" s="753" t="s">
        <v>110</v>
      </c>
      <c r="F14" s="615" t="s">
        <v>109</v>
      </c>
      <c r="G14" s="615"/>
      <c r="H14" s="616"/>
      <c r="I14" s="617"/>
      <c r="J14" s="174">
        <v>3962</v>
      </c>
      <c r="K14" s="41">
        <v>3948</v>
      </c>
      <c r="L14" s="241">
        <v>3939</v>
      </c>
      <c r="M14" s="41">
        <v>3927</v>
      </c>
      <c r="N14" s="168">
        <v>3915</v>
      </c>
      <c r="O14" s="168">
        <v>3914</v>
      </c>
      <c r="P14" s="41">
        <v>3911</v>
      </c>
      <c r="Q14" s="41">
        <v>3907</v>
      </c>
      <c r="R14" s="41">
        <v>3910</v>
      </c>
      <c r="S14" s="41">
        <v>3911</v>
      </c>
      <c r="T14" s="403">
        <v>3914</v>
      </c>
      <c r="V14" s="346"/>
      <c r="W14" s="346"/>
    </row>
    <row r="15" spans="2:23" x14ac:dyDescent="0.2">
      <c r="C15" s="20"/>
      <c r="D15" s="618"/>
      <c r="E15" s="754"/>
      <c r="F15" s="757" t="s">
        <v>110</v>
      </c>
      <c r="G15" s="273" t="s">
        <v>111</v>
      </c>
      <c r="H15" s="274"/>
      <c r="I15" s="275"/>
      <c r="J15" s="353">
        <v>46</v>
      </c>
      <c r="K15" s="301">
        <v>45</v>
      </c>
      <c r="L15" s="242">
        <v>45</v>
      </c>
      <c r="M15" s="301">
        <v>44</v>
      </c>
      <c r="N15" s="302">
        <v>43</v>
      </c>
      <c r="O15" s="302">
        <v>44</v>
      </c>
      <c r="P15" s="301">
        <v>44</v>
      </c>
      <c r="Q15" s="301">
        <v>44</v>
      </c>
      <c r="R15" s="301">
        <v>44</v>
      </c>
      <c r="S15" s="301">
        <v>44</v>
      </c>
      <c r="T15" s="404">
        <v>46</v>
      </c>
      <c r="V15" s="346"/>
      <c r="W15" s="346"/>
    </row>
    <row r="16" spans="2:23" x14ac:dyDescent="0.2">
      <c r="C16" s="20"/>
      <c r="D16" s="619"/>
      <c r="E16" s="755"/>
      <c r="F16" s="758"/>
      <c r="G16" s="277" t="s">
        <v>112</v>
      </c>
      <c r="H16" s="278"/>
      <c r="I16" s="279"/>
      <c r="J16" s="176">
        <v>3634</v>
      </c>
      <c r="K16" s="37">
        <v>3628</v>
      </c>
      <c r="L16" s="243">
        <v>3624</v>
      </c>
      <c r="M16" s="37">
        <v>3620</v>
      </c>
      <c r="N16" s="170">
        <v>3615</v>
      </c>
      <c r="O16" s="170">
        <v>3619</v>
      </c>
      <c r="P16" s="37">
        <v>3618</v>
      </c>
      <c r="Q16" s="37">
        <v>3619</v>
      </c>
      <c r="R16" s="37">
        <v>3622</v>
      </c>
      <c r="S16" s="37">
        <v>3623</v>
      </c>
      <c r="T16" s="405">
        <v>3625</v>
      </c>
      <c r="V16" s="346"/>
      <c r="W16" s="346"/>
    </row>
    <row r="17" spans="3:23" x14ac:dyDescent="0.2">
      <c r="C17" s="20"/>
      <c r="D17" s="619"/>
      <c r="E17" s="755"/>
      <c r="F17" s="758"/>
      <c r="G17" s="620" t="s">
        <v>113</v>
      </c>
      <c r="H17" s="621"/>
      <c r="I17" s="622"/>
      <c r="J17" s="291">
        <v>282</v>
      </c>
      <c r="K17" s="190">
        <v>275</v>
      </c>
      <c r="L17" s="292">
        <v>270</v>
      </c>
      <c r="M17" s="190">
        <v>263</v>
      </c>
      <c r="N17" s="221">
        <v>257</v>
      </c>
      <c r="O17" s="221">
        <v>251</v>
      </c>
      <c r="P17" s="190">
        <v>249</v>
      </c>
      <c r="Q17" s="190">
        <v>244</v>
      </c>
      <c r="R17" s="190">
        <v>244</v>
      </c>
      <c r="S17" s="190">
        <v>244</v>
      </c>
      <c r="T17" s="406">
        <v>243</v>
      </c>
    </row>
    <row r="18" spans="3:23" x14ac:dyDescent="0.2">
      <c r="C18" s="20"/>
      <c r="D18" s="619"/>
      <c r="E18" s="755"/>
      <c r="F18" s="759"/>
      <c r="G18" s="623" t="s">
        <v>197</v>
      </c>
      <c r="H18" s="624"/>
      <c r="I18" s="625"/>
      <c r="J18" s="177">
        <v>0</v>
      </c>
      <c r="K18" s="74">
        <v>0</v>
      </c>
      <c r="L18" s="244">
        <v>0</v>
      </c>
      <c r="M18" s="74">
        <v>0</v>
      </c>
      <c r="N18" s="171">
        <v>0</v>
      </c>
      <c r="O18" s="171">
        <v>0</v>
      </c>
      <c r="P18" s="74">
        <v>0</v>
      </c>
      <c r="Q18" s="74">
        <v>0</v>
      </c>
      <c r="R18" s="74">
        <v>0</v>
      </c>
      <c r="S18" s="74">
        <v>0</v>
      </c>
      <c r="T18" s="407">
        <v>0</v>
      </c>
    </row>
    <row r="19" spans="3:23" x14ac:dyDescent="0.2">
      <c r="C19" s="20"/>
      <c r="D19" s="619"/>
      <c r="E19" s="755"/>
      <c r="F19" s="615" t="s">
        <v>344</v>
      </c>
      <c r="G19" s="626"/>
      <c r="H19" s="626"/>
      <c r="I19" s="627"/>
      <c r="J19" s="374">
        <v>133</v>
      </c>
      <c r="K19" s="373">
        <v>147</v>
      </c>
      <c r="L19" s="372">
        <v>167</v>
      </c>
      <c r="M19" s="373">
        <v>188</v>
      </c>
      <c r="N19" s="390">
        <v>225</v>
      </c>
      <c r="O19" s="390">
        <v>241</v>
      </c>
      <c r="P19" s="373">
        <v>261</v>
      </c>
      <c r="Q19" s="373">
        <v>285</v>
      </c>
      <c r="R19" s="373">
        <v>304</v>
      </c>
      <c r="S19" s="373">
        <v>327</v>
      </c>
      <c r="T19" s="449">
        <v>347</v>
      </c>
    </row>
    <row r="20" spans="3:23" x14ac:dyDescent="0.2">
      <c r="C20" s="20"/>
      <c r="D20" s="619"/>
      <c r="E20" s="755"/>
      <c r="F20" s="757" t="s">
        <v>110</v>
      </c>
      <c r="G20" s="628" t="s">
        <v>345</v>
      </c>
      <c r="H20" s="274"/>
      <c r="I20" s="275"/>
      <c r="J20" s="175">
        <v>91</v>
      </c>
      <c r="K20" s="31">
        <v>105</v>
      </c>
      <c r="L20" s="247">
        <v>124</v>
      </c>
      <c r="M20" s="31">
        <v>145</v>
      </c>
      <c r="N20" s="169">
        <v>180</v>
      </c>
      <c r="O20" s="169">
        <v>196</v>
      </c>
      <c r="P20" s="31">
        <v>215</v>
      </c>
      <c r="Q20" s="31">
        <v>239</v>
      </c>
      <c r="R20" s="31">
        <v>255</v>
      </c>
      <c r="S20" s="31">
        <v>279</v>
      </c>
      <c r="T20" s="410">
        <v>298</v>
      </c>
    </row>
    <row r="21" spans="3:23" ht="13.5" thickBot="1" x14ac:dyDescent="0.25">
      <c r="C21" s="20"/>
      <c r="D21" s="629"/>
      <c r="E21" s="756"/>
      <c r="F21" s="760"/>
      <c r="G21" s="630" t="s">
        <v>114</v>
      </c>
      <c r="H21" s="631"/>
      <c r="I21" s="632"/>
      <c r="J21" s="354">
        <v>42</v>
      </c>
      <c r="K21" s="337">
        <v>42</v>
      </c>
      <c r="L21" s="245">
        <v>43</v>
      </c>
      <c r="M21" s="337">
        <v>43</v>
      </c>
      <c r="N21" s="391">
        <v>45</v>
      </c>
      <c r="O21" s="391">
        <v>45</v>
      </c>
      <c r="P21" s="337">
        <v>46</v>
      </c>
      <c r="Q21" s="337">
        <v>46</v>
      </c>
      <c r="R21" s="337">
        <v>49</v>
      </c>
      <c r="S21" s="337">
        <v>48</v>
      </c>
      <c r="T21" s="408">
        <v>49</v>
      </c>
    </row>
    <row r="22" spans="3:23" ht="13.5" thickBot="1" x14ac:dyDescent="0.25">
      <c r="C22" s="20"/>
      <c r="D22" s="96" t="s">
        <v>117</v>
      </c>
      <c r="E22" s="97"/>
      <c r="F22" s="97"/>
      <c r="G22" s="97"/>
      <c r="H22" s="97"/>
      <c r="I22" s="97"/>
      <c r="J22" s="347"/>
      <c r="K22" s="338"/>
      <c r="L22" s="97"/>
      <c r="M22" s="338"/>
      <c r="N22" s="360"/>
      <c r="O22" s="360"/>
      <c r="P22" s="338"/>
      <c r="Q22" s="338"/>
      <c r="R22" s="338"/>
      <c r="S22" s="338"/>
      <c r="T22" s="145"/>
    </row>
    <row r="23" spans="3:23" x14ac:dyDescent="0.2">
      <c r="C23" s="20"/>
      <c r="D23" s="612"/>
      <c r="E23" s="613" t="s">
        <v>116</v>
      </c>
      <c r="F23" s="613"/>
      <c r="G23" s="613"/>
      <c r="H23" s="633"/>
      <c r="I23" s="634"/>
      <c r="J23" s="355">
        <v>41739</v>
      </c>
      <c r="K23" s="339">
        <v>42334</v>
      </c>
      <c r="L23" s="246">
        <v>43259</v>
      </c>
      <c r="M23" s="339">
        <v>44091</v>
      </c>
      <c r="N23" s="234">
        <v>45116</v>
      </c>
      <c r="O23" s="234">
        <v>46023</v>
      </c>
      <c r="P23" s="339">
        <v>46774</v>
      </c>
      <c r="Q23" s="339">
        <v>48117</v>
      </c>
      <c r="R23" s="339">
        <v>49201</v>
      </c>
      <c r="S23" s="339">
        <v>50050</v>
      </c>
      <c r="T23" s="409">
        <v>51190</v>
      </c>
      <c r="V23" s="346"/>
      <c r="W23" s="346"/>
    </row>
    <row r="24" spans="3:23" x14ac:dyDescent="0.2">
      <c r="C24" s="20"/>
      <c r="D24" s="614"/>
      <c r="E24" s="753" t="s">
        <v>110</v>
      </c>
      <c r="F24" s="615" t="s">
        <v>109</v>
      </c>
      <c r="G24" s="615"/>
      <c r="H24" s="616"/>
      <c r="I24" s="617"/>
      <c r="J24" s="174">
        <v>40760</v>
      </c>
      <c r="K24" s="41">
        <v>41287</v>
      </c>
      <c r="L24" s="241">
        <v>42089</v>
      </c>
      <c r="M24" s="41">
        <v>42831</v>
      </c>
      <c r="N24" s="168">
        <v>43691</v>
      </c>
      <c r="O24" s="168">
        <v>44454</v>
      </c>
      <c r="P24" s="41">
        <v>45032</v>
      </c>
      <c r="Q24" s="41">
        <v>46168</v>
      </c>
      <c r="R24" s="41">
        <v>47064</v>
      </c>
      <c r="S24" s="41">
        <v>47690</v>
      </c>
      <c r="T24" s="403">
        <v>48531</v>
      </c>
      <c r="V24" s="346"/>
      <c r="W24" s="346"/>
    </row>
    <row r="25" spans="3:23" x14ac:dyDescent="0.2">
      <c r="C25" s="20"/>
      <c r="D25" s="618"/>
      <c r="E25" s="754"/>
      <c r="F25" s="757" t="s">
        <v>110</v>
      </c>
      <c r="G25" s="273" t="s">
        <v>111</v>
      </c>
      <c r="H25" s="274"/>
      <c r="I25" s="275"/>
      <c r="J25" s="353">
        <v>240</v>
      </c>
      <c r="K25" s="301">
        <v>245</v>
      </c>
      <c r="L25" s="242">
        <v>242</v>
      </c>
      <c r="M25" s="301">
        <v>248</v>
      </c>
      <c r="N25" s="302">
        <v>260</v>
      </c>
      <c r="O25" s="302">
        <v>243</v>
      </c>
      <c r="P25" s="301">
        <v>250</v>
      </c>
      <c r="Q25" s="301">
        <v>254</v>
      </c>
      <c r="R25" s="301">
        <v>257</v>
      </c>
      <c r="S25" s="301">
        <v>263</v>
      </c>
      <c r="T25" s="404">
        <v>271</v>
      </c>
      <c r="V25" s="346"/>
      <c r="W25" s="346"/>
    </row>
    <row r="26" spans="3:23" x14ac:dyDescent="0.2">
      <c r="C26" s="20"/>
      <c r="D26" s="619"/>
      <c r="E26" s="755"/>
      <c r="F26" s="758"/>
      <c r="G26" s="277" t="s">
        <v>112</v>
      </c>
      <c r="H26" s="278"/>
      <c r="I26" s="279"/>
      <c r="J26" s="176">
        <v>37967</v>
      </c>
      <c r="K26" s="37">
        <v>38571</v>
      </c>
      <c r="L26" s="243">
        <v>39432</v>
      </c>
      <c r="M26" s="37">
        <v>40261</v>
      </c>
      <c r="N26" s="170">
        <v>41170</v>
      </c>
      <c r="O26" s="170">
        <v>41980</v>
      </c>
      <c r="P26" s="37">
        <v>42531</v>
      </c>
      <c r="Q26" s="37">
        <v>43582</v>
      </c>
      <c r="R26" s="37">
        <v>44421</v>
      </c>
      <c r="S26" s="37">
        <v>44985</v>
      </c>
      <c r="T26" s="405">
        <v>45749</v>
      </c>
      <c r="V26" s="346"/>
      <c r="W26" s="346"/>
    </row>
    <row r="27" spans="3:23" x14ac:dyDescent="0.2">
      <c r="C27" s="20"/>
      <c r="D27" s="619"/>
      <c r="E27" s="755"/>
      <c r="F27" s="758"/>
      <c r="G27" s="620" t="s">
        <v>113</v>
      </c>
      <c r="H27" s="621"/>
      <c r="I27" s="622"/>
      <c r="J27" s="291">
        <v>2553</v>
      </c>
      <c r="K27" s="190">
        <v>2471</v>
      </c>
      <c r="L27" s="292">
        <v>2415</v>
      </c>
      <c r="M27" s="190">
        <v>2322</v>
      </c>
      <c r="N27" s="221">
        <v>2261</v>
      </c>
      <c r="O27" s="221">
        <v>2231</v>
      </c>
      <c r="P27" s="190">
        <v>2251</v>
      </c>
      <c r="Q27" s="190">
        <v>2332</v>
      </c>
      <c r="R27" s="190">
        <v>2386</v>
      </c>
      <c r="S27" s="190">
        <v>2442</v>
      </c>
      <c r="T27" s="406">
        <v>2511</v>
      </c>
    </row>
    <row r="28" spans="3:23" x14ac:dyDescent="0.2">
      <c r="C28" s="20"/>
      <c r="D28" s="619"/>
      <c r="E28" s="755"/>
      <c r="F28" s="759"/>
      <c r="G28" s="623" t="s">
        <v>197</v>
      </c>
      <c r="H28" s="624"/>
      <c r="I28" s="625"/>
      <c r="J28" s="177">
        <v>0</v>
      </c>
      <c r="K28" s="74">
        <v>0</v>
      </c>
      <c r="L28" s="244">
        <v>0</v>
      </c>
      <c r="M28" s="74">
        <v>0</v>
      </c>
      <c r="N28" s="171">
        <v>0</v>
      </c>
      <c r="O28" s="171">
        <v>0</v>
      </c>
      <c r="P28" s="74">
        <v>0</v>
      </c>
      <c r="Q28" s="74">
        <v>0</v>
      </c>
      <c r="R28" s="74">
        <v>0</v>
      </c>
      <c r="S28" s="74">
        <v>0</v>
      </c>
      <c r="T28" s="407">
        <v>0</v>
      </c>
    </row>
    <row r="29" spans="3:23" x14ac:dyDescent="0.2">
      <c r="C29" s="20"/>
      <c r="D29" s="619"/>
      <c r="E29" s="755"/>
      <c r="F29" s="615" t="s">
        <v>344</v>
      </c>
      <c r="G29" s="626"/>
      <c r="H29" s="626"/>
      <c r="I29" s="627"/>
      <c r="J29" s="374">
        <v>979</v>
      </c>
      <c r="K29" s="373">
        <v>1047</v>
      </c>
      <c r="L29" s="372">
        <v>1170</v>
      </c>
      <c r="M29" s="373">
        <v>1260</v>
      </c>
      <c r="N29" s="390">
        <v>1425</v>
      </c>
      <c r="O29" s="390">
        <v>1569</v>
      </c>
      <c r="P29" s="373">
        <v>1742</v>
      </c>
      <c r="Q29" s="373">
        <v>1949</v>
      </c>
      <c r="R29" s="373">
        <v>2137</v>
      </c>
      <c r="S29" s="373">
        <v>2360</v>
      </c>
      <c r="T29" s="449">
        <v>2659</v>
      </c>
    </row>
    <row r="30" spans="3:23" x14ac:dyDescent="0.2">
      <c r="C30" s="20"/>
      <c r="D30" s="619"/>
      <c r="E30" s="755"/>
      <c r="F30" s="757" t="s">
        <v>110</v>
      </c>
      <c r="G30" s="628" t="s">
        <v>345</v>
      </c>
      <c r="H30" s="274"/>
      <c r="I30" s="275"/>
      <c r="J30" s="175">
        <v>599</v>
      </c>
      <c r="K30" s="31">
        <v>650</v>
      </c>
      <c r="L30" s="247">
        <v>764</v>
      </c>
      <c r="M30" s="31">
        <v>843</v>
      </c>
      <c r="N30" s="169">
        <v>988</v>
      </c>
      <c r="O30" s="169">
        <v>1125</v>
      </c>
      <c r="P30" s="31">
        <v>1293</v>
      </c>
      <c r="Q30" s="31">
        <v>1508</v>
      </c>
      <c r="R30" s="31">
        <v>1682</v>
      </c>
      <c r="S30" s="31">
        <v>1891</v>
      </c>
      <c r="T30" s="410">
        <v>2186</v>
      </c>
    </row>
    <row r="31" spans="3:23" ht="13.5" thickBot="1" x14ac:dyDescent="0.25">
      <c r="C31" s="20"/>
      <c r="D31" s="629"/>
      <c r="E31" s="756"/>
      <c r="F31" s="760"/>
      <c r="G31" s="630" t="s">
        <v>114</v>
      </c>
      <c r="H31" s="631"/>
      <c r="I31" s="632"/>
      <c r="J31" s="354">
        <v>380</v>
      </c>
      <c r="K31" s="337">
        <v>397</v>
      </c>
      <c r="L31" s="245">
        <v>406</v>
      </c>
      <c r="M31" s="337">
        <v>417</v>
      </c>
      <c r="N31" s="391">
        <v>437</v>
      </c>
      <c r="O31" s="391">
        <v>444</v>
      </c>
      <c r="P31" s="337">
        <v>449</v>
      </c>
      <c r="Q31" s="337">
        <v>441</v>
      </c>
      <c r="R31" s="337">
        <v>455</v>
      </c>
      <c r="S31" s="337">
        <v>469</v>
      </c>
      <c r="T31" s="408">
        <v>473</v>
      </c>
    </row>
    <row r="32" spans="3:23" ht="13.5" thickBot="1" x14ac:dyDescent="0.25">
      <c r="C32" s="20"/>
      <c r="D32" s="96" t="s">
        <v>118</v>
      </c>
      <c r="E32" s="97"/>
      <c r="F32" s="97"/>
      <c r="G32" s="97"/>
      <c r="H32" s="97"/>
      <c r="I32" s="97"/>
      <c r="J32" s="347"/>
      <c r="K32" s="338"/>
      <c r="L32" s="97"/>
      <c r="M32" s="338"/>
      <c r="N32" s="360"/>
      <c r="O32" s="360"/>
      <c r="P32" s="338"/>
      <c r="Q32" s="338"/>
      <c r="R32" s="338"/>
      <c r="S32" s="338"/>
      <c r="T32" s="145"/>
      <c r="U32" s="187"/>
    </row>
    <row r="33" spans="3:23" x14ac:dyDescent="0.2">
      <c r="C33" s="20"/>
      <c r="D33" s="612"/>
      <c r="E33" s="613" t="s">
        <v>116</v>
      </c>
      <c r="F33" s="613"/>
      <c r="G33" s="613"/>
      <c r="H33" s="633"/>
      <c r="I33" s="634"/>
      <c r="J33" s="355">
        <v>807950</v>
      </c>
      <c r="K33" s="339">
        <v>827654</v>
      </c>
      <c r="L33" s="246">
        <v>854137</v>
      </c>
      <c r="M33" s="339">
        <v>880251</v>
      </c>
      <c r="N33" s="234">
        <v>906188</v>
      </c>
      <c r="O33" s="234">
        <v>926108</v>
      </c>
      <c r="P33" s="339">
        <v>940928</v>
      </c>
      <c r="Q33" s="339">
        <v>952946</v>
      </c>
      <c r="R33" s="339">
        <v>962348</v>
      </c>
      <c r="S33" s="339">
        <v>964571</v>
      </c>
      <c r="T33" s="409">
        <v>1007778</v>
      </c>
      <c r="V33" s="346"/>
      <c r="W33" s="346"/>
    </row>
    <row r="34" spans="3:23" x14ac:dyDescent="0.2">
      <c r="C34" s="20"/>
      <c r="D34" s="614"/>
      <c r="E34" s="753" t="s">
        <v>110</v>
      </c>
      <c r="F34" s="615" t="s">
        <v>109</v>
      </c>
      <c r="G34" s="615"/>
      <c r="H34" s="616"/>
      <c r="I34" s="617"/>
      <c r="J34" s="174">
        <v>795210</v>
      </c>
      <c r="K34" s="41">
        <v>813940</v>
      </c>
      <c r="L34" s="241">
        <v>839019</v>
      </c>
      <c r="M34" s="41">
        <v>863613</v>
      </c>
      <c r="N34" s="168">
        <v>887347</v>
      </c>
      <c r="O34" s="168">
        <v>905245</v>
      </c>
      <c r="P34" s="41">
        <v>917851</v>
      </c>
      <c r="Q34" s="41">
        <v>927665</v>
      </c>
      <c r="R34" s="41">
        <v>935054</v>
      </c>
      <c r="S34" s="41">
        <v>934852</v>
      </c>
      <c r="T34" s="403">
        <v>974808</v>
      </c>
      <c r="V34" s="346"/>
      <c r="W34" s="346"/>
    </row>
    <row r="35" spans="3:23" x14ac:dyDescent="0.2">
      <c r="C35" s="20"/>
      <c r="D35" s="618"/>
      <c r="E35" s="754"/>
      <c r="F35" s="757" t="s">
        <v>110</v>
      </c>
      <c r="G35" s="273" t="s">
        <v>111</v>
      </c>
      <c r="H35" s="274"/>
      <c r="I35" s="275"/>
      <c r="J35" s="353">
        <v>1344</v>
      </c>
      <c r="K35" s="301">
        <v>1315</v>
      </c>
      <c r="L35" s="242">
        <v>1334</v>
      </c>
      <c r="M35" s="301">
        <v>1453</v>
      </c>
      <c r="N35" s="302">
        <v>1468</v>
      </c>
      <c r="O35" s="302">
        <v>1460</v>
      </c>
      <c r="P35" s="301">
        <v>1560</v>
      </c>
      <c r="Q35" s="301">
        <v>1639</v>
      </c>
      <c r="R35" s="301">
        <v>1605</v>
      </c>
      <c r="S35" s="301">
        <v>1612</v>
      </c>
      <c r="T35" s="404">
        <v>1676</v>
      </c>
      <c r="V35" s="346"/>
      <c r="W35" s="346"/>
    </row>
    <row r="36" spans="3:23" x14ac:dyDescent="0.2">
      <c r="C36" s="20"/>
      <c r="D36" s="619"/>
      <c r="E36" s="755"/>
      <c r="F36" s="758"/>
      <c r="G36" s="277" t="s">
        <v>112</v>
      </c>
      <c r="H36" s="278"/>
      <c r="I36" s="279"/>
      <c r="J36" s="176">
        <v>773528</v>
      </c>
      <c r="K36" s="37">
        <v>792805</v>
      </c>
      <c r="L36" s="243">
        <v>818260</v>
      </c>
      <c r="M36" s="37">
        <v>843221</v>
      </c>
      <c r="N36" s="170">
        <v>867596</v>
      </c>
      <c r="O36" s="170">
        <v>885952</v>
      </c>
      <c r="P36" s="37">
        <v>898282</v>
      </c>
      <c r="Q36" s="37">
        <v>907656</v>
      </c>
      <c r="R36" s="37">
        <v>915135</v>
      </c>
      <c r="S36" s="37">
        <v>914546</v>
      </c>
      <c r="T36" s="405">
        <v>953681</v>
      </c>
      <c r="V36" s="346"/>
      <c r="W36" s="346"/>
    </row>
    <row r="37" spans="3:23" x14ac:dyDescent="0.2">
      <c r="C37" s="20"/>
      <c r="D37" s="619"/>
      <c r="E37" s="755"/>
      <c r="F37" s="758"/>
      <c r="G37" s="620" t="s">
        <v>113</v>
      </c>
      <c r="H37" s="621"/>
      <c r="I37" s="622"/>
      <c r="J37" s="291">
        <v>20338</v>
      </c>
      <c r="K37" s="190">
        <v>19820</v>
      </c>
      <c r="L37" s="292">
        <v>19425</v>
      </c>
      <c r="M37" s="190">
        <v>18939</v>
      </c>
      <c r="N37" s="221">
        <v>18283</v>
      </c>
      <c r="O37" s="221">
        <v>17833</v>
      </c>
      <c r="P37" s="190">
        <v>18009</v>
      </c>
      <c r="Q37" s="190">
        <v>18370</v>
      </c>
      <c r="R37" s="190">
        <v>18314</v>
      </c>
      <c r="S37" s="190">
        <v>18694</v>
      </c>
      <c r="T37" s="406">
        <v>19451</v>
      </c>
    </row>
    <row r="38" spans="3:23" x14ac:dyDescent="0.2">
      <c r="C38" s="20"/>
      <c r="D38" s="619"/>
      <c r="E38" s="755"/>
      <c r="F38" s="759"/>
      <c r="G38" s="623" t="s">
        <v>197</v>
      </c>
      <c r="H38" s="624"/>
      <c r="I38" s="625"/>
      <c r="J38" s="177">
        <v>0</v>
      </c>
      <c r="K38" s="74">
        <v>0</v>
      </c>
      <c r="L38" s="244">
        <v>0</v>
      </c>
      <c r="M38" s="74">
        <v>0</v>
      </c>
      <c r="N38" s="171">
        <v>0</v>
      </c>
      <c r="O38" s="171">
        <v>0</v>
      </c>
      <c r="P38" s="74">
        <v>0</v>
      </c>
      <c r="Q38" s="74">
        <v>0</v>
      </c>
      <c r="R38" s="74">
        <v>0</v>
      </c>
      <c r="S38" s="74">
        <v>0</v>
      </c>
      <c r="T38" s="407">
        <v>0</v>
      </c>
    </row>
    <row r="39" spans="3:23" x14ac:dyDescent="0.2">
      <c r="C39" s="20"/>
      <c r="D39" s="619"/>
      <c r="E39" s="755"/>
      <c r="F39" s="615" t="s">
        <v>344</v>
      </c>
      <c r="G39" s="626"/>
      <c r="H39" s="626"/>
      <c r="I39" s="627"/>
      <c r="J39" s="374">
        <v>12740</v>
      </c>
      <c r="K39" s="373">
        <v>13714</v>
      </c>
      <c r="L39" s="372">
        <v>15118</v>
      </c>
      <c r="M39" s="373">
        <v>16638</v>
      </c>
      <c r="N39" s="390">
        <v>18841</v>
      </c>
      <c r="O39" s="390">
        <v>20863</v>
      </c>
      <c r="P39" s="373">
        <v>23077</v>
      </c>
      <c r="Q39" s="373">
        <v>25281</v>
      </c>
      <c r="R39" s="373">
        <v>27294</v>
      </c>
      <c r="S39" s="373">
        <v>29719</v>
      </c>
      <c r="T39" s="449">
        <v>32970</v>
      </c>
    </row>
    <row r="40" spans="3:23" x14ac:dyDescent="0.2">
      <c r="C40" s="20"/>
      <c r="D40" s="619"/>
      <c r="E40" s="755"/>
      <c r="F40" s="757" t="s">
        <v>110</v>
      </c>
      <c r="G40" s="628" t="s">
        <v>345</v>
      </c>
      <c r="H40" s="274"/>
      <c r="I40" s="275"/>
      <c r="J40" s="175">
        <v>7017</v>
      </c>
      <c r="K40" s="31">
        <v>7731</v>
      </c>
      <c r="L40" s="247">
        <v>8805</v>
      </c>
      <c r="M40" s="31">
        <v>10057</v>
      </c>
      <c r="N40" s="169">
        <v>11949</v>
      </c>
      <c r="O40" s="169">
        <v>13702</v>
      </c>
      <c r="P40" s="31">
        <v>15753</v>
      </c>
      <c r="Q40" s="31">
        <v>17952</v>
      </c>
      <c r="R40" s="31">
        <v>19859</v>
      </c>
      <c r="S40" s="31">
        <v>22268</v>
      </c>
      <c r="T40" s="410">
        <v>25278</v>
      </c>
    </row>
    <row r="41" spans="3:23" ht="13.5" thickBot="1" x14ac:dyDescent="0.25">
      <c r="C41" s="20"/>
      <c r="D41" s="629"/>
      <c r="E41" s="756"/>
      <c r="F41" s="760"/>
      <c r="G41" s="630" t="s">
        <v>114</v>
      </c>
      <c r="H41" s="631"/>
      <c r="I41" s="632"/>
      <c r="J41" s="354">
        <v>5723</v>
      </c>
      <c r="K41" s="337">
        <v>5983</v>
      </c>
      <c r="L41" s="245">
        <v>6313</v>
      </c>
      <c r="M41" s="337">
        <v>6581</v>
      </c>
      <c r="N41" s="391">
        <v>6892</v>
      </c>
      <c r="O41" s="391">
        <v>7161</v>
      </c>
      <c r="P41" s="337">
        <v>7324</v>
      </c>
      <c r="Q41" s="337">
        <v>7329</v>
      </c>
      <c r="R41" s="337">
        <v>7435</v>
      </c>
      <c r="S41" s="337">
        <v>7451</v>
      </c>
      <c r="T41" s="408">
        <v>7692</v>
      </c>
    </row>
    <row r="42" spans="3:23" x14ac:dyDescent="0.2">
      <c r="C42" s="20"/>
      <c r="D42" s="612"/>
      <c r="E42" s="613" t="s">
        <v>158</v>
      </c>
      <c r="F42" s="613"/>
      <c r="G42" s="613"/>
      <c r="H42" s="633"/>
      <c r="I42" s="634"/>
      <c r="J42" s="355">
        <v>391115</v>
      </c>
      <c r="K42" s="339">
        <v>400894</v>
      </c>
      <c r="L42" s="246">
        <v>414331</v>
      </c>
      <c r="M42" s="339">
        <v>427435</v>
      </c>
      <c r="N42" s="234">
        <v>440240</v>
      </c>
      <c r="O42" s="234">
        <v>449654</v>
      </c>
      <c r="P42" s="339">
        <v>456757</v>
      </c>
      <c r="Q42" s="339">
        <v>462903</v>
      </c>
      <c r="R42" s="339">
        <v>467608</v>
      </c>
      <c r="S42" s="339">
        <v>469055</v>
      </c>
      <c r="T42" s="409">
        <v>490531</v>
      </c>
      <c r="V42" s="346"/>
      <c r="W42" s="346"/>
    </row>
    <row r="43" spans="3:23" x14ac:dyDescent="0.2">
      <c r="C43" s="20"/>
      <c r="D43" s="614"/>
      <c r="E43" s="753" t="s">
        <v>110</v>
      </c>
      <c r="F43" s="615" t="s">
        <v>109</v>
      </c>
      <c r="G43" s="615"/>
      <c r="H43" s="616"/>
      <c r="I43" s="617"/>
      <c r="J43" s="174">
        <v>385334</v>
      </c>
      <c r="K43" s="41">
        <v>394707</v>
      </c>
      <c r="L43" s="241">
        <v>407424</v>
      </c>
      <c r="M43" s="41">
        <v>419836</v>
      </c>
      <c r="N43" s="168">
        <v>431543</v>
      </c>
      <c r="O43" s="168">
        <v>440012</v>
      </c>
      <c r="P43" s="41">
        <v>445992</v>
      </c>
      <c r="Q43" s="41">
        <v>451008</v>
      </c>
      <c r="R43" s="41">
        <v>454746</v>
      </c>
      <c r="S43" s="41">
        <v>455025</v>
      </c>
      <c r="T43" s="403">
        <v>474830</v>
      </c>
      <c r="V43" s="346"/>
      <c r="W43" s="346"/>
    </row>
    <row r="44" spans="3:23" x14ac:dyDescent="0.2">
      <c r="C44" s="20"/>
      <c r="D44" s="618"/>
      <c r="E44" s="754"/>
      <c r="F44" s="757" t="s">
        <v>110</v>
      </c>
      <c r="G44" s="273" t="s">
        <v>111</v>
      </c>
      <c r="H44" s="274"/>
      <c r="I44" s="275"/>
      <c r="J44" s="353">
        <v>402</v>
      </c>
      <c r="K44" s="301">
        <v>380</v>
      </c>
      <c r="L44" s="242">
        <v>388</v>
      </c>
      <c r="M44" s="301">
        <v>457</v>
      </c>
      <c r="N44" s="302">
        <v>470</v>
      </c>
      <c r="O44" s="302">
        <v>474</v>
      </c>
      <c r="P44" s="301">
        <v>480</v>
      </c>
      <c r="Q44" s="301">
        <v>505</v>
      </c>
      <c r="R44" s="301">
        <v>483</v>
      </c>
      <c r="S44" s="301">
        <v>500</v>
      </c>
      <c r="T44" s="404">
        <v>550</v>
      </c>
      <c r="V44" s="346"/>
      <c r="W44" s="346"/>
    </row>
    <row r="45" spans="3:23" x14ac:dyDescent="0.2">
      <c r="C45" s="20"/>
      <c r="D45" s="619"/>
      <c r="E45" s="755"/>
      <c r="F45" s="758"/>
      <c r="G45" s="277" t="s">
        <v>112</v>
      </c>
      <c r="H45" s="278"/>
      <c r="I45" s="279"/>
      <c r="J45" s="176">
        <v>377153</v>
      </c>
      <c r="K45" s="37">
        <v>386819</v>
      </c>
      <c r="L45" s="243">
        <v>399680</v>
      </c>
      <c r="M45" s="37">
        <v>412161</v>
      </c>
      <c r="N45" s="170">
        <v>424177</v>
      </c>
      <c r="O45" s="170">
        <v>432891</v>
      </c>
      <c r="P45" s="37">
        <v>438840</v>
      </c>
      <c r="Q45" s="37">
        <v>443754</v>
      </c>
      <c r="R45" s="37">
        <v>447509</v>
      </c>
      <c r="S45" s="37">
        <v>447663</v>
      </c>
      <c r="T45" s="405">
        <v>467086</v>
      </c>
      <c r="V45" s="346"/>
      <c r="W45" s="346"/>
    </row>
    <row r="46" spans="3:23" x14ac:dyDescent="0.2">
      <c r="C46" s="20"/>
      <c r="D46" s="619"/>
      <c r="E46" s="755"/>
      <c r="F46" s="758"/>
      <c r="G46" s="620" t="s">
        <v>113</v>
      </c>
      <c r="H46" s="621"/>
      <c r="I46" s="622"/>
      <c r="J46" s="291">
        <v>7779</v>
      </c>
      <c r="K46" s="190">
        <v>7508</v>
      </c>
      <c r="L46" s="292">
        <v>7356</v>
      </c>
      <c r="M46" s="190">
        <v>7218</v>
      </c>
      <c r="N46" s="221">
        <v>6896</v>
      </c>
      <c r="O46" s="221">
        <v>6647</v>
      </c>
      <c r="P46" s="190">
        <v>6672</v>
      </c>
      <c r="Q46" s="190">
        <v>6749</v>
      </c>
      <c r="R46" s="190">
        <v>6754</v>
      </c>
      <c r="S46" s="190">
        <v>6862</v>
      </c>
      <c r="T46" s="406">
        <v>7194</v>
      </c>
    </row>
    <row r="47" spans="3:23" x14ac:dyDescent="0.2">
      <c r="C47" s="20"/>
      <c r="D47" s="619"/>
      <c r="E47" s="755"/>
      <c r="F47" s="759"/>
      <c r="G47" s="623" t="s">
        <v>197</v>
      </c>
      <c r="H47" s="624"/>
      <c r="I47" s="625"/>
      <c r="J47" s="177">
        <v>0</v>
      </c>
      <c r="K47" s="74">
        <v>0</v>
      </c>
      <c r="L47" s="244">
        <v>0</v>
      </c>
      <c r="M47" s="74">
        <v>0</v>
      </c>
      <c r="N47" s="171">
        <v>0</v>
      </c>
      <c r="O47" s="171">
        <v>0</v>
      </c>
      <c r="P47" s="74">
        <v>0</v>
      </c>
      <c r="Q47" s="74">
        <v>0</v>
      </c>
      <c r="R47" s="74">
        <v>0</v>
      </c>
      <c r="S47" s="74">
        <v>0</v>
      </c>
      <c r="T47" s="407">
        <v>0</v>
      </c>
    </row>
    <row r="48" spans="3:23" x14ac:dyDescent="0.2">
      <c r="C48" s="20"/>
      <c r="D48" s="619"/>
      <c r="E48" s="755"/>
      <c r="F48" s="615" t="s">
        <v>344</v>
      </c>
      <c r="G48" s="626"/>
      <c r="H48" s="626"/>
      <c r="I48" s="627"/>
      <c r="J48" s="374">
        <v>5781</v>
      </c>
      <c r="K48" s="373">
        <v>6187</v>
      </c>
      <c r="L48" s="372">
        <v>6907</v>
      </c>
      <c r="M48" s="373">
        <v>7599</v>
      </c>
      <c r="N48" s="390">
        <v>8697</v>
      </c>
      <c r="O48" s="390">
        <v>9642</v>
      </c>
      <c r="P48" s="373">
        <v>10765</v>
      </c>
      <c r="Q48" s="373">
        <v>11895</v>
      </c>
      <c r="R48" s="373">
        <v>12862</v>
      </c>
      <c r="S48" s="373">
        <v>14030</v>
      </c>
      <c r="T48" s="449">
        <v>15701</v>
      </c>
    </row>
    <row r="49" spans="3:23" x14ac:dyDescent="0.2">
      <c r="C49" s="20"/>
      <c r="D49" s="619"/>
      <c r="E49" s="755"/>
      <c r="F49" s="757" t="s">
        <v>110</v>
      </c>
      <c r="G49" s="628" t="s">
        <v>345</v>
      </c>
      <c r="H49" s="274"/>
      <c r="I49" s="275"/>
      <c r="J49" s="175">
        <v>3005</v>
      </c>
      <c r="K49" s="31">
        <v>3298</v>
      </c>
      <c r="L49" s="247">
        <v>3850</v>
      </c>
      <c r="M49" s="31">
        <v>4448</v>
      </c>
      <c r="N49" s="169">
        <v>5337</v>
      </c>
      <c r="O49" s="169">
        <v>6175</v>
      </c>
      <c r="P49" s="31">
        <v>7233</v>
      </c>
      <c r="Q49" s="31">
        <v>8328</v>
      </c>
      <c r="R49" s="31">
        <v>9234</v>
      </c>
      <c r="S49" s="31">
        <v>10440</v>
      </c>
      <c r="T49" s="410">
        <v>12005</v>
      </c>
    </row>
    <row r="50" spans="3:23" ht="13.5" thickBot="1" x14ac:dyDescent="0.25">
      <c r="C50" s="20"/>
      <c r="D50" s="629"/>
      <c r="E50" s="756"/>
      <c r="F50" s="760"/>
      <c r="G50" s="630" t="s">
        <v>114</v>
      </c>
      <c r="H50" s="631"/>
      <c r="I50" s="632"/>
      <c r="J50" s="354">
        <v>2776</v>
      </c>
      <c r="K50" s="337">
        <v>2889</v>
      </c>
      <c r="L50" s="245">
        <v>3057</v>
      </c>
      <c r="M50" s="337">
        <v>3151</v>
      </c>
      <c r="N50" s="391">
        <v>3360</v>
      </c>
      <c r="O50" s="391">
        <v>3467</v>
      </c>
      <c r="P50" s="337">
        <v>3532</v>
      </c>
      <c r="Q50" s="337">
        <v>3567</v>
      </c>
      <c r="R50" s="337">
        <v>3628</v>
      </c>
      <c r="S50" s="337">
        <v>3590</v>
      </c>
      <c r="T50" s="408">
        <v>3696</v>
      </c>
    </row>
    <row r="51" spans="3:23" ht="13.5" thickBot="1" x14ac:dyDescent="0.25">
      <c r="C51" s="20"/>
      <c r="D51" s="96" t="s">
        <v>295</v>
      </c>
      <c r="E51" s="97"/>
      <c r="F51" s="97"/>
      <c r="G51" s="97"/>
      <c r="H51" s="97"/>
      <c r="I51" s="97"/>
      <c r="J51" s="347"/>
      <c r="K51" s="338"/>
      <c r="L51" s="97"/>
      <c r="M51" s="338"/>
      <c r="N51" s="360"/>
      <c r="O51" s="360"/>
      <c r="P51" s="338"/>
      <c r="Q51" s="338"/>
      <c r="R51" s="338"/>
      <c r="S51" s="338"/>
      <c r="T51" s="145"/>
      <c r="U51" s="187"/>
    </row>
    <row r="52" spans="3:23" x14ac:dyDescent="0.2">
      <c r="C52" s="20"/>
      <c r="D52" s="612"/>
      <c r="E52" s="613" t="s">
        <v>160</v>
      </c>
      <c r="F52" s="613"/>
      <c r="G52" s="613"/>
      <c r="H52" s="633"/>
      <c r="I52" s="634"/>
      <c r="J52" s="635">
        <v>57668.9</v>
      </c>
      <c r="K52" s="637">
        <v>58269.099999999948</v>
      </c>
      <c r="L52" s="636">
        <v>59128.7</v>
      </c>
      <c r="M52" s="637">
        <v>60220.700000000084</v>
      </c>
      <c r="N52" s="638">
        <v>61634.900000000081</v>
      </c>
      <c r="O52" s="638">
        <v>63004.800000000017</v>
      </c>
      <c r="P52" s="637">
        <v>64345.300000000039</v>
      </c>
      <c r="Q52" s="637">
        <v>67040.900000000009</v>
      </c>
      <c r="R52" s="637">
        <v>69534.900000000096</v>
      </c>
      <c r="S52" s="637">
        <v>71325.300000000017</v>
      </c>
      <c r="T52" s="639">
        <v>73725.8</v>
      </c>
      <c r="V52" s="346"/>
      <c r="W52" s="346"/>
    </row>
    <row r="53" spans="3:23" x14ac:dyDescent="0.2">
      <c r="C53" s="20"/>
      <c r="D53" s="614"/>
      <c r="E53" s="753" t="s">
        <v>110</v>
      </c>
      <c r="F53" s="615" t="s">
        <v>109</v>
      </c>
      <c r="G53" s="615"/>
      <c r="H53" s="616"/>
      <c r="I53" s="617"/>
      <c r="J53" s="163">
        <v>56359</v>
      </c>
      <c r="K53" s="340">
        <v>56885.799999999945</v>
      </c>
      <c r="L53" s="305">
        <v>57641.1</v>
      </c>
      <c r="M53" s="340">
        <v>58593.700000000084</v>
      </c>
      <c r="N53" s="392">
        <v>59798.700000000084</v>
      </c>
      <c r="O53" s="392">
        <v>61006.800000000017</v>
      </c>
      <c r="P53" s="340">
        <v>62152.500000000036</v>
      </c>
      <c r="Q53" s="340">
        <v>64583.8</v>
      </c>
      <c r="R53" s="340">
        <v>66827.30000000009</v>
      </c>
      <c r="S53" s="340">
        <v>68352.200000000012</v>
      </c>
      <c r="T53" s="413">
        <v>70410.7</v>
      </c>
      <c r="V53" s="346"/>
      <c r="W53" s="346"/>
    </row>
    <row r="54" spans="3:23" x14ac:dyDescent="0.2">
      <c r="C54" s="20"/>
      <c r="D54" s="618"/>
      <c r="E54" s="754"/>
      <c r="F54" s="757" t="s">
        <v>110</v>
      </c>
      <c r="G54" s="273" t="s">
        <v>111</v>
      </c>
      <c r="H54" s="274"/>
      <c r="I54" s="275"/>
      <c r="J54" s="642">
        <v>391.6</v>
      </c>
      <c r="K54" s="641">
        <v>382.6</v>
      </c>
      <c r="L54" s="640">
        <v>371.1</v>
      </c>
      <c r="M54" s="641">
        <v>377.9</v>
      </c>
      <c r="N54" s="643">
        <v>375.9</v>
      </c>
      <c r="O54" s="643">
        <v>389.79999999999995</v>
      </c>
      <c r="P54" s="641">
        <v>389.4</v>
      </c>
      <c r="Q54" s="641">
        <v>403.6</v>
      </c>
      <c r="R54" s="641">
        <v>407.5</v>
      </c>
      <c r="S54" s="641">
        <v>416.5</v>
      </c>
      <c r="T54" s="644">
        <v>422.3</v>
      </c>
      <c r="V54" s="346"/>
      <c r="W54" s="346"/>
    </row>
    <row r="55" spans="3:23" x14ac:dyDescent="0.2">
      <c r="C55" s="20"/>
      <c r="D55" s="619"/>
      <c r="E55" s="755"/>
      <c r="F55" s="758"/>
      <c r="G55" s="277" t="s">
        <v>112</v>
      </c>
      <c r="H55" s="278"/>
      <c r="I55" s="279"/>
      <c r="J55" s="165">
        <v>52161.9</v>
      </c>
      <c r="K55" s="341">
        <v>52825.099999999948</v>
      </c>
      <c r="L55" s="306">
        <v>53737.9</v>
      </c>
      <c r="M55" s="341">
        <v>54803.000000000087</v>
      </c>
      <c r="N55" s="393">
        <v>56092.800000000083</v>
      </c>
      <c r="O55" s="393">
        <v>57360.700000000012</v>
      </c>
      <c r="P55" s="341">
        <v>58474.400000000038</v>
      </c>
      <c r="Q55" s="341">
        <v>60725.9</v>
      </c>
      <c r="R55" s="341">
        <v>62844.500000000087</v>
      </c>
      <c r="S55" s="341">
        <v>64294.500000000015</v>
      </c>
      <c r="T55" s="415">
        <v>66206</v>
      </c>
      <c r="V55" s="346"/>
      <c r="W55" s="346"/>
    </row>
    <row r="56" spans="3:23" x14ac:dyDescent="0.2">
      <c r="C56" s="20"/>
      <c r="D56" s="619"/>
      <c r="E56" s="755"/>
      <c r="F56" s="758"/>
      <c r="G56" s="620" t="s">
        <v>113</v>
      </c>
      <c r="H56" s="621"/>
      <c r="I56" s="622"/>
      <c r="J56" s="293">
        <v>3805.5</v>
      </c>
      <c r="K56" s="342">
        <v>3678.1</v>
      </c>
      <c r="L56" s="307">
        <v>3532.1</v>
      </c>
      <c r="M56" s="342">
        <v>3412.7999999999993</v>
      </c>
      <c r="N56" s="394">
        <v>3330</v>
      </c>
      <c r="O56" s="394">
        <v>3256.2999999999997</v>
      </c>
      <c r="P56" s="342">
        <v>3288.6999999999989</v>
      </c>
      <c r="Q56" s="342">
        <v>3454.3</v>
      </c>
      <c r="R56" s="342">
        <v>3575.2999999999997</v>
      </c>
      <c r="S56" s="342">
        <v>3641.2</v>
      </c>
      <c r="T56" s="416">
        <v>3782.4</v>
      </c>
    </row>
    <row r="57" spans="3:23" x14ac:dyDescent="0.2">
      <c r="C57" s="20"/>
      <c r="D57" s="619"/>
      <c r="E57" s="755"/>
      <c r="F57" s="759"/>
      <c r="G57" s="623" t="s">
        <v>197</v>
      </c>
      <c r="H57" s="624"/>
      <c r="I57" s="625"/>
      <c r="J57" s="166">
        <v>0</v>
      </c>
      <c r="K57" s="343">
        <v>0</v>
      </c>
      <c r="L57" s="308">
        <v>0</v>
      </c>
      <c r="M57" s="343">
        <v>0</v>
      </c>
      <c r="N57" s="395">
        <v>0</v>
      </c>
      <c r="O57" s="395">
        <v>0</v>
      </c>
      <c r="P57" s="343">
        <v>0</v>
      </c>
      <c r="Q57" s="343">
        <v>0</v>
      </c>
      <c r="R57" s="343">
        <v>0</v>
      </c>
      <c r="S57" s="343">
        <v>0</v>
      </c>
      <c r="T57" s="417">
        <v>0</v>
      </c>
    </row>
    <row r="58" spans="3:23" x14ac:dyDescent="0.2">
      <c r="C58" s="20"/>
      <c r="D58" s="619"/>
      <c r="E58" s="755"/>
      <c r="F58" s="615" t="s">
        <v>344</v>
      </c>
      <c r="G58" s="626"/>
      <c r="H58" s="626"/>
      <c r="I58" s="627"/>
      <c r="J58" s="607">
        <v>1309.9000000000001</v>
      </c>
      <c r="K58" s="609">
        <v>1383.3</v>
      </c>
      <c r="L58" s="608">
        <v>1487.6</v>
      </c>
      <c r="M58" s="609">
        <v>1627</v>
      </c>
      <c r="N58" s="610">
        <v>1836.2</v>
      </c>
      <c r="O58" s="610">
        <v>1998.0000000000002</v>
      </c>
      <c r="P58" s="609">
        <v>2192.7999999999997</v>
      </c>
      <c r="Q58" s="609">
        <v>2457.1000000000004</v>
      </c>
      <c r="R58" s="609">
        <v>2707.5999999999995</v>
      </c>
      <c r="S58" s="609">
        <v>2973.1</v>
      </c>
      <c r="T58" s="611">
        <v>3315.1000000000004</v>
      </c>
    </row>
    <row r="59" spans="3:23" x14ac:dyDescent="0.2">
      <c r="C59" s="20"/>
      <c r="D59" s="619"/>
      <c r="E59" s="755"/>
      <c r="F59" s="757" t="s">
        <v>110</v>
      </c>
      <c r="G59" s="628" t="s">
        <v>345</v>
      </c>
      <c r="H59" s="274"/>
      <c r="I59" s="275"/>
      <c r="J59" s="164">
        <v>821.6</v>
      </c>
      <c r="K59" s="84">
        <v>875.6</v>
      </c>
      <c r="L59" s="304">
        <v>969.6</v>
      </c>
      <c r="M59" s="84">
        <v>1084.0999999999999</v>
      </c>
      <c r="N59" s="364">
        <v>1276.7</v>
      </c>
      <c r="O59" s="364">
        <v>1415.1000000000001</v>
      </c>
      <c r="P59" s="84">
        <v>1590.5999999999997</v>
      </c>
      <c r="Q59" s="84">
        <v>1862.4</v>
      </c>
      <c r="R59" s="84">
        <v>2092.2999999999993</v>
      </c>
      <c r="S59" s="84">
        <v>2346.1</v>
      </c>
      <c r="T59" s="414">
        <v>2682.4</v>
      </c>
    </row>
    <row r="60" spans="3:23" ht="13.5" thickBot="1" x14ac:dyDescent="0.25">
      <c r="C60" s="20"/>
      <c r="D60" s="629"/>
      <c r="E60" s="756"/>
      <c r="F60" s="760"/>
      <c r="G60" s="630" t="s">
        <v>114</v>
      </c>
      <c r="H60" s="631"/>
      <c r="I60" s="632"/>
      <c r="J60" s="645">
        <v>488.3</v>
      </c>
      <c r="K60" s="647">
        <v>507.7</v>
      </c>
      <c r="L60" s="646">
        <v>518</v>
      </c>
      <c r="M60" s="647">
        <v>542.9</v>
      </c>
      <c r="N60" s="648">
        <v>559.5</v>
      </c>
      <c r="O60" s="648">
        <v>582.90000000000009</v>
      </c>
      <c r="P60" s="647">
        <v>602.20000000000005</v>
      </c>
      <c r="Q60" s="647">
        <v>594.70000000000005</v>
      </c>
      <c r="R60" s="647">
        <v>615.30000000000007</v>
      </c>
      <c r="S60" s="647">
        <v>627</v>
      </c>
      <c r="T60" s="649">
        <v>632.70000000000005</v>
      </c>
    </row>
    <row r="61" spans="3:23" x14ac:dyDescent="0.2">
      <c r="C61" s="20"/>
      <c r="D61" s="612"/>
      <c r="E61" s="613" t="s">
        <v>159</v>
      </c>
      <c r="F61" s="613"/>
      <c r="G61" s="613"/>
      <c r="H61" s="633"/>
      <c r="I61" s="634"/>
      <c r="J61" s="635">
        <v>48581.299999999996</v>
      </c>
      <c r="K61" s="637">
        <v>49118.9</v>
      </c>
      <c r="L61" s="636">
        <v>49934.200000000004</v>
      </c>
      <c r="M61" s="637">
        <v>50876.500000000029</v>
      </c>
      <c r="N61" s="638">
        <v>52254.400000000089</v>
      </c>
      <c r="O61" s="638">
        <v>53346.700000000026</v>
      </c>
      <c r="P61" s="637">
        <v>54400.899999999943</v>
      </c>
      <c r="Q61" s="637">
        <v>56534.3</v>
      </c>
      <c r="R61" s="637">
        <v>58408.000000000029</v>
      </c>
      <c r="S61" s="637">
        <v>59744.700000000041</v>
      </c>
      <c r="T61" s="639">
        <v>61710.5</v>
      </c>
      <c r="V61" s="346"/>
      <c r="W61" s="346"/>
    </row>
    <row r="62" spans="3:23" x14ac:dyDescent="0.2">
      <c r="C62" s="20"/>
      <c r="D62" s="614"/>
      <c r="E62" s="753" t="s">
        <v>110</v>
      </c>
      <c r="F62" s="615" t="s">
        <v>109</v>
      </c>
      <c r="G62" s="615"/>
      <c r="H62" s="616"/>
      <c r="I62" s="617"/>
      <c r="J62" s="163">
        <v>47509.7</v>
      </c>
      <c r="K62" s="340">
        <v>47978.8</v>
      </c>
      <c r="L62" s="305">
        <v>48713.3</v>
      </c>
      <c r="M62" s="340">
        <v>49543.100000000028</v>
      </c>
      <c r="N62" s="392">
        <v>50748.000000000087</v>
      </c>
      <c r="O62" s="392">
        <v>51697.400000000023</v>
      </c>
      <c r="P62" s="340">
        <v>52629.799999999945</v>
      </c>
      <c r="Q62" s="340">
        <v>54534.5</v>
      </c>
      <c r="R62" s="340">
        <v>56216.000000000029</v>
      </c>
      <c r="S62" s="340">
        <v>57341.000000000044</v>
      </c>
      <c r="T62" s="413">
        <v>59024.3</v>
      </c>
      <c r="V62" s="346"/>
      <c r="W62" s="346"/>
    </row>
    <row r="63" spans="3:23" x14ac:dyDescent="0.2">
      <c r="C63" s="20"/>
      <c r="D63" s="618"/>
      <c r="E63" s="754"/>
      <c r="F63" s="757" t="s">
        <v>110</v>
      </c>
      <c r="G63" s="273" t="s">
        <v>111</v>
      </c>
      <c r="H63" s="274"/>
      <c r="I63" s="275"/>
      <c r="J63" s="642">
        <v>270.2</v>
      </c>
      <c r="K63" s="641">
        <v>264.8</v>
      </c>
      <c r="L63" s="640">
        <v>256.5</v>
      </c>
      <c r="M63" s="641">
        <v>264.59999999999997</v>
      </c>
      <c r="N63" s="643">
        <v>267.10000000000002</v>
      </c>
      <c r="O63" s="643">
        <v>279.10000000000002</v>
      </c>
      <c r="P63" s="641">
        <v>278.60000000000002</v>
      </c>
      <c r="Q63" s="641">
        <v>287.2</v>
      </c>
      <c r="R63" s="641">
        <v>292.5</v>
      </c>
      <c r="S63" s="641">
        <v>300.60000000000002</v>
      </c>
      <c r="T63" s="644">
        <v>298.5</v>
      </c>
      <c r="V63" s="346"/>
      <c r="W63" s="346"/>
    </row>
    <row r="64" spans="3:23" x14ac:dyDescent="0.2">
      <c r="C64" s="20"/>
      <c r="D64" s="619"/>
      <c r="E64" s="755"/>
      <c r="F64" s="758"/>
      <c r="G64" s="277" t="s">
        <v>112</v>
      </c>
      <c r="H64" s="278"/>
      <c r="I64" s="279"/>
      <c r="J64" s="165">
        <v>43985.8</v>
      </c>
      <c r="K64" s="341">
        <v>44568.2</v>
      </c>
      <c r="L64" s="306">
        <v>45406.8</v>
      </c>
      <c r="M64" s="341">
        <v>46334.500000000029</v>
      </c>
      <c r="N64" s="393">
        <v>47591.30000000009</v>
      </c>
      <c r="O64" s="393">
        <v>48581.900000000023</v>
      </c>
      <c r="P64" s="341">
        <v>49493.499999999942</v>
      </c>
      <c r="Q64" s="341">
        <v>51242.8</v>
      </c>
      <c r="R64" s="341">
        <v>52818.300000000032</v>
      </c>
      <c r="S64" s="341">
        <v>53866.500000000044</v>
      </c>
      <c r="T64" s="415">
        <v>55436.5</v>
      </c>
      <c r="V64" s="346"/>
      <c r="W64" s="346"/>
    </row>
    <row r="65" spans="3:20" x14ac:dyDescent="0.2">
      <c r="C65" s="20"/>
      <c r="D65" s="619"/>
      <c r="E65" s="755"/>
      <c r="F65" s="758"/>
      <c r="G65" s="620" t="s">
        <v>113</v>
      </c>
      <c r="H65" s="621"/>
      <c r="I65" s="622"/>
      <c r="J65" s="293">
        <v>3253.7</v>
      </c>
      <c r="K65" s="342">
        <v>3145.8</v>
      </c>
      <c r="L65" s="307">
        <v>3050</v>
      </c>
      <c r="M65" s="342">
        <v>2943.9999999999982</v>
      </c>
      <c r="N65" s="394">
        <v>2889.6</v>
      </c>
      <c r="O65" s="394">
        <v>2836.4000000000005</v>
      </c>
      <c r="P65" s="342">
        <v>2857.7000000000007</v>
      </c>
      <c r="Q65" s="342">
        <v>3004.5</v>
      </c>
      <c r="R65" s="342">
        <v>3105.2</v>
      </c>
      <c r="S65" s="342">
        <v>3173.8999999999996</v>
      </c>
      <c r="T65" s="416">
        <v>3289.3</v>
      </c>
    </row>
    <row r="66" spans="3:20" x14ac:dyDescent="0.2">
      <c r="C66" s="20"/>
      <c r="D66" s="619"/>
      <c r="E66" s="755"/>
      <c r="F66" s="759"/>
      <c r="G66" s="623" t="s">
        <v>197</v>
      </c>
      <c r="H66" s="624"/>
      <c r="I66" s="625"/>
      <c r="J66" s="166">
        <v>0</v>
      </c>
      <c r="K66" s="343">
        <v>0</v>
      </c>
      <c r="L66" s="308">
        <v>0</v>
      </c>
      <c r="M66" s="343">
        <v>0</v>
      </c>
      <c r="N66" s="395">
        <v>0</v>
      </c>
      <c r="O66" s="395">
        <v>0</v>
      </c>
      <c r="P66" s="343">
        <v>0</v>
      </c>
      <c r="Q66" s="343">
        <v>0</v>
      </c>
      <c r="R66" s="343">
        <v>0</v>
      </c>
      <c r="S66" s="343">
        <v>0</v>
      </c>
      <c r="T66" s="417">
        <v>0</v>
      </c>
    </row>
    <row r="67" spans="3:20" x14ac:dyDescent="0.2">
      <c r="C67" s="20"/>
      <c r="D67" s="619"/>
      <c r="E67" s="755"/>
      <c r="F67" s="615" t="s">
        <v>344</v>
      </c>
      <c r="G67" s="626"/>
      <c r="H67" s="626"/>
      <c r="I67" s="627"/>
      <c r="J67" s="607">
        <v>1071.5999999999999</v>
      </c>
      <c r="K67" s="609">
        <v>1140.0999999999999</v>
      </c>
      <c r="L67" s="608">
        <v>1220.9000000000001</v>
      </c>
      <c r="M67" s="609">
        <v>1333.3999999999999</v>
      </c>
      <c r="N67" s="610">
        <v>1506.4</v>
      </c>
      <c r="O67" s="610">
        <v>1649.2999999999997</v>
      </c>
      <c r="P67" s="609">
        <v>1771.1</v>
      </c>
      <c r="Q67" s="609">
        <v>1999.8</v>
      </c>
      <c r="R67" s="609">
        <v>2192</v>
      </c>
      <c r="S67" s="609">
        <v>2403.6999999999998</v>
      </c>
      <c r="T67" s="611">
        <v>2686.2</v>
      </c>
    </row>
    <row r="68" spans="3:20" x14ac:dyDescent="0.2">
      <c r="C68" s="20"/>
      <c r="D68" s="619"/>
      <c r="E68" s="755"/>
      <c r="F68" s="757" t="s">
        <v>110</v>
      </c>
      <c r="G68" s="628" t="s">
        <v>345</v>
      </c>
      <c r="H68" s="274"/>
      <c r="I68" s="275"/>
      <c r="J68" s="164">
        <v>668</v>
      </c>
      <c r="K68" s="84">
        <v>718.5</v>
      </c>
      <c r="L68" s="304">
        <v>797.1</v>
      </c>
      <c r="M68" s="84">
        <v>880.3</v>
      </c>
      <c r="N68" s="364">
        <v>1038.9000000000001</v>
      </c>
      <c r="O68" s="364">
        <v>1158.7999999999997</v>
      </c>
      <c r="P68" s="84">
        <v>1280.5999999999999</v>
      </c>
      <c r="Q68" s="84">
        <v>1507</v>
      </c>
      <c r="R68" s="84">
        <v>1689.3</v>
      </c>
      <c r="S68" s="84">
        <v>1889.3999999999996</v>
      </c>
      <c r="T68" s="414">
        <v>2171.6</v>
      </c>
    </row>
    <row r="69" spans="3:20" ht="13.5" thickBot="1" x14ac:dyDescent="0.25">
      <c r="C69" s="20"/>
      <c r="D69" s="629"/>
      <c r="E69" s="756"/>
      <c r="F69" s="760"/>
      <c r="G69" s="630" t="s">
        <v>114</v>
      </c>
      <c r="H69" s="631"/>
      <c r="I69" s="632"/>
      <c r="J69" s="645">
        <v>403.6</v>
      </c>
      <c r="K69" s="647">
        <v>421.6</v>
      </c>
      <c r="L69" s="646">
        <v>423.8</v>
      </c>
      <c r="M69" s="647">
        <v>453.09999999999997</v>
      </c>
      <c r="N69" s="648">
        <v>467.5</v>
      </c>
      <c r="O69" s="648">
        <v>490.5</v>
      </c>
      <c r="P69" s="647">
        <v>490.5</v>
      </c>
      <c r="Q69" s="647">
        <v>492.8</v>
      </c>
      <c r="R69" s="647">
        <v>502.7</v>
      </c>
      <c r="S69" s="647">
        <v>514.29999999999995</v>
      </c>
      <c r="T69" s="649">
        <v>514.6</v>
      </c>
    </row>
    <row r="70" spans="3:20" ht="13.5" x14ac:dyDescent="0.25">
      <c r="D70" s="179"/>
      <c r="E70" s="180"/>
      <c r="F70" s="180"/>
      <c r="G70" s="180"/>
      <c r="H70" s="180"/>
      <c r="I70" s="179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 t="s">
        <v>253</v>
      </c>
    </row>
  </sheetData>
  <mergeCells count="30">
    <mergeCell ref="F35:F38"/>
    <mergeCell ref="Q7:Q10"/>
    <mergeCell ref="D7:I11"/>
    <mergeCell ref="E14:E21"/>
    <mergeCell ref="E24:E31"/>
    <mergeCell ref="N7:N10"/>
    <mergeCell ref="O7:O10"/>
    <mergeCell ref="P7:P10"/>
    <mergeCell ref="F20:F21"/>
    <mergeCell ref="F30:F31"/>
    <mergeCell ref="F15:F18"/>
    <mergeCell ref="E34:E41"/>
    <mergeCell ref="F25:F28"/>
    <mergeCell ref="F40:F41"/>
    <mergeCell ref="T7:T10"/>
    <mergeCell ref="M7:M10"/>
    <mergeCell ref="K7:K10"/>
    <mergeCell ref="L7:L10"/>
    <mergeCell ref="J7:J10"/>
    <mergeCell ref="R7:R10"/>
    <mergeCell ref="S7:S10"/>
    <mergeCell ref="E62:E69"/>
    <mergeCell ref="F63:F66"/>
    <mergeCell ref="E53:E60"/>
    <mergeCell ref="E43:E50"/>
    <mergeCell ref="F44:F47"/>
    <mergeCell ref="F54:F57"/>
    <mergeCell ref="F49:F50"/>
    <mergeCell ref="F59:F60"/>
    <mergeCell ref="F68:F69"/>
  </mergeCells>
  <phoneticPr fontId="0" type="noConversion"/>
  <conditionalFormatting sqref="D6">
    <cfRule type="cellIs" dxfId="50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7"/>
  <dimension ref="B1:AE70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8" hidden="1" customWidth="1"/>
    <col min="3" max="3" width="1.7109375" style="58" customWidth="1"/>
    <col min="4" max="4" width="1.140625" style="58" customWidth="1"/>
    <col min="5" max="6" width="2.140625" style="58" customWidth="1"/>
    <col min="7" max="7" width="10.7109375" style="58" customWidth="1"/>
    <col min="8" max="9" width="7.42578125" style="58" customWidth="1"/>
    <col min="10" max="18" width="8" style="58" customWidth="1"/>
    <col min="19" max="20" width="8.140625" style="58" customWidth="1"/>
    <col min="21" max="21" width="9.140625" style="356"/>
    <col min="22" max="16384" width="9.140625" style="58"/>
  </cols>
  <sheetData>
    <row r="1" spans="2:31" hidden="1" x14ac:dyDescent="0.2"/>
    <row r="2" spans="2:31" hidden="1" x14ac:dyDescent="0.2"/>
    <row r="3" spans="2:31" ht="9" customHeight="1" x14ac:dyDescent="0.2">
      <c r="C3" s="57"/>
    </row>
    <row r="4" spans="2:31" s="59" customFormat="1" ht="15.75" x14ac:dyDescent="0.2">
      <c r="D4" s="15" t="s">
        <v>22</v>
      </c>
      <c r="E4" s="60"/>
      <c r="F4" s="60"/>
      <c r="G4" s="60"/>
      <c r="H4" s="15" t="s">
        <v>346</v>
      </c>
      <c r="I4" s="15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357"/>
    </row>
    <row r="5" spans="2:31" s="59" customFormat="1" ht="15.75" x14ac:dyDescent="0.2">
      <c r="B5" s="198">
        <v>24</v>
      </c>
      <c r="D5" s="87" t="s">
        <v>370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357"/>
    </row>
    <row r="6" spans="2:31" s="62" customFormat="1" ht="21" customHeight="1" thickBot="1" x14ac:dyDescent="0.25">
      <c r="D6" s="16"/>
      <c r="E6" s="63"/>
      <c r="F6" s="63"/>
      <c r="G6" s="63"/>
      <c r="H6" s="63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17"/>
      <c r="U6" s="358"/>
    </row>
    <row r="7" spans="2:31" ht="6" customHeight="1" x14ac:dyDescent="0.2">
      <c r="C7" s="20"/>
      <c r="D7" s="744" t="s">
        <v>108</v>
      </c>
      <c r="E7" s="745"/>
      <c r="F7" s="745"/>
      <c r="G7" s="745"/>
      <c r="H7" s="745"/>
      <c r="I7" s="746"/>
      <c r="J7" s="732" t="s">
        <v>255</v>
      </c>
      <c r="K7" s="732" t="s">
        <v>257</v>
      </c>
      <c r="L7" s="732" t="s">
        <v>265</v>
      </c>
      <c r="M7" s="732" t="s">
        <v>292</v>
      </c>
      <c r="N7" s="732" t="s">
        <v>307</v>
      </c>
      <c r="O7" s="732" t="s">
        <v>311</v>
      </c>
      <c r="P7" s="732" t="s">
        <v>333</v>
      </c>
      <c r="Q7" s="732" t="s">
        <v>336</v>
      </c>
      <c r="R7" s="732" t="s">
        <v>342</v>
      </c>
      <c r="S7" s="732" t="s">
        <v>359</v>
      </c>
      <c r="T7" s="734" t="s">
        <v>367</v>
      </c>
    </row>
    <row r="8" spans="2:31" ht="6" customHeight="1" x14ac:dyDescent="0.2">
      <c r="C8" s="20"/>
      <c r="D8" s="747"/>
      <c r="E8" s="748"/>
      <c r="F8" s="748"/>
      <c r="G8" s="748"/>
      <c r="H8" s="748"/>
      <c r="I8" s="749"/>
      <c r="J8" s="733"/>
      <c r="K8" s="733"/>
      <c r="L8" s="733"/>
      <c r="M8" s="733"/>
      <c r="N8" s="733"/>
      <c r="O8" s="733"/>
      <c r="P8" s="733"/>
      <c r="Q8" s="733"/>
      <c r="R8" s="733"/>
      <c r="S8" s="733"/>
      <c r="T8" s="735"/>
    </row>
    <row r="9" spans="2:31" ht="6" customHeight="1" x14ac:dyDescent="0.2">
      <c r="C9" s="20"/>
      <c r="D9" s="747"/>
      <c r="E9" s="748"/>
      <c r="F9" s="748"/>
      <c r="G9" s="748"/>
      <c r="H9" s="748"/>
      <c r="I9" s="749"/>
      <c r="J9" s="733"/>
      <c r="K9" s="733"/>
      <c r="L9" s="733"/>
      <c r="M9" s="733"/>
      <c r="N9" s="733"/>
      <c r="O9" s="733"/>
      <c r="P9" s="733"/>
      <c r="Q9" s="733"/>
      <c r="R9" s="733"/>
      <c r="S9" s="733"/>
      <c r="T9" s="735"/>
    </row>
    <row r="10" spans="2:31" ht="6" customHeight="1" x14ac:dyDescent="0.2">
      <c r="C10" s="20"/>
      <c r="D10" s="747"/>
      <c r="E10" s="748"/>
      <c r="F10" s="748"/>
      <c r="G10" s="748"/>
      <c r="H10" s="748"/>
      <c r="I10" s="749"/>
      <c r="J10" s="733"/>
      <c r="K10" s="733"/>
      <c r="L10" s="733"/>
      <c r="M10" s="733"/>
      <c r="N10" s="733"/>
      <c r="O10" s="733"/>
      <c r="P10" s="733"/>
      <c r="Q10" s="733"/>
      <c r="R10" s="733"/>
      <c r="S10" s="733"/>
      <c r="T10" s="735"/>
    </row>
    <row r="11" spans="2:31" ht="15" customHeight="1" thickBot="1" x14ac:dyDescent="0.25">
      <c r="C11" s="20"/>
      <c r="D11" s="750"/>
      <c r="E11" s="751"/>
      <c r="F11" s="751"/>
      <c r="G11" s="751"/>
      <c r="H11" s="751"/>
      <c r="I11" s="752"/>
      <c r="J11" s="18"/>
      <c r="K11" s="182"/>
      <c r="L11" s="182"/>
      <c r="M11" s="182"/>
      <c r="N11" s="182"/>
      <c r="O11" s="182"/>
      <c r="P11" s="18"/>
      <c r="Q11" s="18"/>
      <c r="R11" s="18"/>
      <c r="S11" s="18"/>
      <c r="T11" s="401"/>
    </row>
    <row r="12" spans="2:31" ht="14.25" thickTop="1" thickBot="1" x14ac:dyDescent="0.25">
      <c r="C12" s="20"/>
      <c r="D12" s="93" t="s">
        <v>133</v>
      </c>
      <c r="E12" s="94"/>
      <c r="F12" s="94"/>
      <c r="G12" s="94"/>
      <c r="H12" s="94"/>
      <c r="I12" s="94"/>
      <c r="J12" s="309"/>
      <c r="K12" s="359"/>
      <c r="L12" s="359"/>
      <c r="M12" s="359"/>
      <c r="N12" s="359"/>
      <c r="O12" s="359"/>
      <c r="P12" s="309"/>
      <c r="Q12" s="309"/>
      <c r="R12" s="309"/>
      <c r="S12" s="309"/>
      <c r="T12" s="95"/>
    </row>
    <row r="13" spans="2:31" x14ac:dyDescent="0.2">
      <c r="C13" s="20"/>
      <c r="D13" s="612"/>
      <c r="E13" s="613" t="s">
        <v>116</v>
      </c>
      <c r="F13" s="613"/>
      <c r="G13" s="613"/>
      <c r="H13" s="633"/>
      <c r="I13" s="634"/>
      <c r="J13" s="199">
        <v>4074</v>
      </c>
      <c r="K13" s="235">
        <v>4074</v>
      </c>
      <c r="L13" s="235">
        <v>4085</v>
      </c>
      <c r="M13" s="235">
        <v>4098</v>
      </c>
      <c r="N13" s="235">
        <v>4125</v>
      </c>
      <c r="O13" s="235">
        <v>4139</v>
      </c>
      <c r="P13" s="199">
        <v>4156</v>
      </c>
      <c r="Q13" s="199">
        <v>4176</v>
      </c>
      <c r="R13" s="199">
        <v>4194</v>
      </c>
      <c r="S13" s="199">
        <v>4220</v>
      </c>
      <c r="T13" s="418">
        <v>4241</v>
      </c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</row>
    <row r="14" spans="2:31" x14ac:dyDescent="0.2">
      <c r="C14" s="20"/>
      <c r="D14" s="614"/>
      <c r="E14" s="753" t="s">
        <v>110</v>
      </c>
      <c r="F14" s="615" t="s">
        <v>109</v>
      </c>
      <c r="G14" s="615"/>
      <c r="H14" s="616"/>
      <c r="I14" s="617"/>
      <c r="J14" s="200">
        <v>3942</v>
      </c>
      <c r="K14" s="238">
        <v>3929</v>
      </c>
      <c r="L14" s="238">
        <v>3919</v>
      </c>
      <c r="M14" s="238">
        <v>3913</v>
      </c>
      <c r="N14" s="238">
        <v>3902</v>
      </c>
      <c r="O14" s="238">
        <v>3900</v>
      </c>
      <c r="P14" s="200">
        <v>3897</v>
      </c>
      <c r="Q14" s="200">
        <v>3893</v>
      </c>
      <c r="R14" s="200">
        <v>3892</v>
      </c>
      <c r="S14" s="200">
        <v>3895</v>
      </c>
      <c r="T14" s="419">
        <v>3896</v>
      </c>
      <c r="W14" s="346"/>
      <c r="X14" s="346"/>
      <c r="AA14" s="187"/>
      <c r="AB14" s="187"/>
      <c r="AC14" s="187"/>
      <c r="AD14" s="187"/>
    </row>
    <row r="15" spans="2:31" x14ac:dyDescent="0.2">
      <c r="C15" s="20"/>
      <c r="D15" s="618"/>
      <c r="E15" s="754"/>
      <c r="F15" s="757" t="s">
        <v>110</v>
      </c>
      <c r="G15" s="273" t="s">
        <v>111</v>
      </c>
      <c r="H15" s="274"/>
      <c r="I15" s="275"/>
      <c r="J15" s="201">
        <v>29</v>
      </c>
      <c r="K15" s="225">
        <v>29</v>
      </c>
      <c r="L15" s="225">
        <v>29</v>
      </c>
      <c r="M15" s="225">
        <v>33</v>
      </c>
      <c r="N15" s="225">
        <v>33</v>
      </c>
      <c r="O15" s="225">
        <v>33</v>
      </c>
      <c r="P15" s="201">
        <v>33</v>
      </c>
      <c r="Q15" s="201">
        <v>33</v>
      </c>
      <c r="R15" s="201">
        <v>29</v>
      </c>
      <c r="S15" s="201">
        <v>31</v>
      </c>
      <c r="T15" s="420">
        <v>31</v>
      </c>
      <c r="W15" s="346"/>
      <c r="X15" s="346"/>
      <c r="AA15" s="187"/>
      <c r="AB15" s="187"/>
      <c r="AC15" s="187"/>
      <c r="AD15" s="187"/>
    </row>
    <row r="16" spans="2:31" x14ac:dyDescent="0.2">
      <c r="C16" s="20"/>
      <c r="D16" s="619"/>
      <c r="E16" s="755"/>
      <c r="F16" s="758"/>
      <c r="G16" s="277" t="s">
        <v>112</v>
      </c>
      <c r="H16" s="278"/>
      <c r="I16" s="279"/>
      <c r="J16" s="202">
        <v>3632</v>
      </c>
      <c r="K16" s="236">
        <v>3626</v>
      </c>
      <c r="L16" s="236">
        <v>3622</v>
      </c>
      <c r="M16" s="236">
        <v>3618</v>
      </c>
      <c r="N16" s="236">
        <v>3613</v>
      </c>
      <c r="O16" s="236">
        <v>3617</v>
      </c>
      <c r="P16" s="202">
        <v>3616</v>
      </c>
      <c r="Q16" s="202">
        <v>3617</v>
      </c>
      <c r="R16" s="202">
        <v>3620</v>
      </c>
      <c r="S16" s="202">
        <v>3621</v>
      </c>
      <c r="T16" s="421">
        <v>3623</v>
      </c>
      <c r="W16" s="346"/>
      <c r="X16" s="346"/>
      <c r="AA16" s="187"/>
      <c r="AB16" s="187"/>
      <c r="AC16" s="187"/>
      <c r="AD16" s="187"/>
    </row>
    <row r="17" spans="3:31" x14ac:dyDescent="0.2">
      <c r="C17" s="20"/>
      <c r="D17" s="619"/>
      <c r="E17" s="755"/>
      <c r="F17" s="758"/>
      <c r="G17" s="620" t="s">
        <v>113</v>
      </c>
      <c r="H17" s="621"/>
      <c r="I17" s="622"/>
      <c r="J17" s="294">
        <v>281</v>
      </c>
      <c r="K17" s="295">
        <v>274</v>
      </c>
      <c r="L17" s="295">
        <v>268</v>
      </c>
      <c r="M17" s="295">
        <v>262</v>
      </c>
      <c r="N17" s="295">
        <v>256</v>
      </c>
      <c r="O17" s="295">
        <v>250</v>
      </c>
      <c r="P17" s="294">
        <v>248</v>
      </c>
      <c r="Q17" s="294">
        <v>243</v>
      </c>
      <c r="R17" s="294">
        <v>243</v>
      </c>
      <c r="S17" s="294">
        <v>243</v>
      </c>
      <c r="T17" s="422">
        <v>242</v>
      </c>
      <c r="AA17" s="187"/>
      <c r="AB17" s="187"/>
      <c r="AC17" s="187"/>
      <c r="AD17" s="187"/>
    </row>
    <row r="18" spans="3:31" x14ac:dyDescent="0.2">
      <c r="C18" s="20"/>
      <c r="D18" s="619"/>
      <c r="E18" s="755"/>
      <c r="F18" s="759"/>
      <c r="G18" s="623" t="s">
        <v>197</v>
      </c>
      <c r="H18" s="624"/>
      <c r="I18" s="625"/>
      <c r="J18" s="203">
        <v>0</v>
      </c>
      <c r="K18" s="224">
        <v>0</v>
      </c>
      <c r="L18" s="224">
        <v>0</v>
      </c>
      <c r="M18" s="224">
        <v>0</v>
      </c>
      <c r="N18" s="224">
        <v>0</v>
      </c>
      <c r="O18" s="224">
        <v>0</v>
      </c>
      <c r="P18" s="203">
        <v>0</v>
      </c>
      <c r="Q18" s="203">
        <v>0</v>
      </c>
      <c r="R18" s="203">
        <v>0</v>
      </c>
      <c r="S18" s="203">
        <v>0</v>
      </c>
      <c r="T18" s="423">
        <v>0</v>
      </c>
      <c r="AA18" s="187"/>
      <c r="AB18" s="187"/>
      <c r="AC18" s="187"/>
      <c r="AD18" s="187"/>
    </row>
    <row r="19" spans="3:31" x14ac:dyDescent="0.2">
      <c r="C19" s="20"/>
      <c r="D19" s="619"/>
      <c r="E19" s="755"/>
      <c r="F19" s="615" t="s">
        <v>344</v>
      </c>
      <c r="G19" s="626"/>
      <c r="H19" s="626"/>
      <c r="I19" s="627"/>
      <c r="J19" s="570">
        <v>132</v>
      </c>
      <c r="K19" s="572">
        <v>145</v>
      </c>
      <c r="L19" s="572">
        <v>166</v>
      </c>
      <c r="M19" s="572">
        <v>185</v>
      </c>
      <c r="N19" s="572">
        <v>223</v>
      </c>
      <c r="O19" s="572">
        <v>239</v>
      </c>
      <c r="P19" s="570">
        <v>259</v>
      </c>
      <c r="Q19" s="570">
        <v>283</v>
      </c>
      <c r="R19" s="570">
        <v>302</v>
      </c>
      <c r="S19" s="570">
        <v>325</v>
      </c>
      <c r="T19" s="603">
        <v>345</v>
      </c>
      <c r="AA19" s="187"/>
      <c r="AB19" s="187"/>
      <c r="AC19" s="187"/>
      <c r="AD19" s="187"/>
    </row>
    <row r="20" spans="3:31" x14ac:dyDescent="0.2">
      <c r="C20" s="20"/>
      <c r="D20" s="619"/>
      <c r="E20" s="755"/>
      <c r="F20" s="757" t="s">
        <v>110</v>
      </c>
      <c r="G20" s="628" t="s">
        <v>345</v>
      </c>
      <c r="H20" s="274"/>
      <c r="I20" s="275"/>
      <c r="J20" s="201">
        <v>91</v>
      </c>
      <c r="K20" s="225">
        <v>104</v>
      </c>
      <c r="L20" s="225">
        <v>124</v>
      </c>
      <c r="M20" s="225">
        <v>144</v>
      </c>
      <c r="N20" s="225">
        <v>180</v>
      </c>
      <c r="O20" s="225">
        <v>196</v>
      </c>
      <c r="P20" s="201">
        <v>215</v>
      </c>
      <c r="Q20" s="201">
        <v>239</v>
      </c>
      <c r="R20" s="201">
        <v>255</v>
      </c>
      <c r="S20" s="201">
        <v>279</v>
      </c>
      <c r="T20" s="420">
        <v>298</v>
      </c>
      <c r="AA20" s="187"/>
      <c r="AB20" s="187"/>
      <c r="AC20" s="187"/>
      <c r="AD20" s="187"/>
    </row>
    <row r="21" spans="3:31" ht="13.5" thickBot="1" x14ac:dyDescent="0.25">
      <c r="C21" s="20"/>
      <c r="D21" s="629"/>
      <c r="E21" s="756"/>
      <c r="F21" s="760"/>
      <c r="G21" s="630" t="s">
        <v>114</v>
      </c>
      <c r="H21" s="631"/>
      <c r="I21" s="632"/>
      <c r="J21" s="577">
        <v>41</v>
      </c>
      <c r="K21" s="579">
        <v>41</v>
      </c>
      <c r="L21" s="579">
        <v>42</v>
      </c>
      <c r="M21" s="579">
        <v>41</v>
      </c>
      <c r="N21" s="579">
        <v>43</v>
      </c>
      <c r="O21" s="579">
        <v>43</v>
      </c>
      <c r="P21" s="577">
        <v>44</v>
      </c>
      <c r="Q21" s="577">
        <v>44</v>
      </c>
      <c r="R21" s="577">
        <v>47</v>
      </c>
      <c r="S21" s="577">
        <v>46</v>
      </c>
      <c r="T21" s="604">
        <v>47</v>
      </c>
      <c r="AA21" s="187"/>
      <c r="AB21" s="187"/>
      <c r="AC21" s="187"/>
      <c r="AD21" s="187"/>
    </row>
    <row r="22" spans="3:31" ht="13.5" thickBot="1" x14ac:dyDescent="0.25">
      <c r="C22" s="20"/>
      <c r="D22" s="96" t="s">
        <v>117</v>
      </c>
      <c r="E22" s="97"/>
      <c r="F22" s="97"/>
      <c r="G22" s="97"/>
      <c r="H22" s="97"/>
      <c r="I22" s="97"/>
      <c r="J22" s="338"/>
      <c r="K22" s="360"/>
      <c r="L22" s="360"/>
      <c r="M22" s="360"/>
      <c r="N22" s="360"/>
      <c r="O22" s="360"/>
      <c r="P22" s="338"/>
      <c r="Q22" s="338"/>
      <c r="R22" s="338"/>
      <c r="S22" s="338"/>
      <c r="T22" s="145"/>
      <c r="AA22" s="187"/>
      <c r="AB22" s="187"/>
      <c r="AC22" s="187"/>
      <c r="AD22" s="187"/>
    </row>
    <row r="23" spans="3:31" x14ac:dyDescent="0.2">
      <c r="C23" s="20"/>
      <c r="D23" s="612"/>
      <c r="E23" s="613" t="s">
        <v>116</v>
      </c>
      <c r="F23" s="613"/>
      <c r="G23" s="613"/>
      <c r="H23" s="633"/>
      <c r="I23" s="634"/>
      <c r="J23" s="199">
        <v>25187</v>
      </c>
      <c r="K23" s="235">
        <v>25764</v>
      </c>
      <c r="L23" s="235">
        <v>26663</v>
      </c>
      <c r="M23" s="235">
        <v>27465</v>
      </c>
      <c r="N23" s="235">
        <v>28222</v>
      </c>
      <c r="O23" s="235">
        <v>28624</v>
      </c>
      <c r="P23" s="199">
        <v>28759</v>
      </c>
      <c r="Q23" s="199">
        <v>29035</v>
      </c>
      <c r="R23" s="199">
        <v>29213</v>
      </c>
      <c r="S23" s="199">
        <v>29304</v>
      </c>
      <c r="T23" s="418">
        <v>29924</v>
      </c>
      <c r="U23" s="346"/>
      <c r="V23" s="346"/>
      <c r="W23" s="346"/>
      <c r="X23" s="346"/>
      <c r="Y23" s="346"/>
      <c r="Z23" s="346"/>
      <c r="AA23" s="346"/>
      <c r="AB23" s="346"/>
      <c r="AC23" s="346"/>
      <c r="AD23" s="346"/>
      <c r="AE23" s="346"/>
    </row>
    <row r="24" spans="3:31" x14ac:dyDescent="0.2">
      <c r="C24" s="20"/>
      <c r="D24" s="614"/>
      <c r="E24" s="753" t="s">
        <v>110</v>
      </c>
      <c r="F24" s="615" t="s">
        <v>109</v>
      </c>
      <c r="G24" s="615"/>
      <c r="H24" s="616"/>
      <c r="I24" s="617"/>
      <c r="J24" s="200">
        <v>24549</v>
      </c>
      <c r="K24" s="238">
        <v>25069</v>
      </c>
      <c r="L24" s="238">
        <v>25878</v>
      </c>
      <c r="M24" s="238">
        <v>26607</v>
      </c>
      <c r="N24" s="238">
        <v>27242</v>
      </c>
      <c r="O24" s="238">
        <v>27536</v>
      </c>
      <c r="P24" s="200">
        <v>27580</v>
      </c>
      <c r="Q24" s="200">
        <v>27751</v>
      </c>
      <c r="R24" s="200">
        <v>27840</v>
      </c>
      <c r="S24" s="200">
        <v>27853</v>
      </c>
      <c r="T24" s="419">
        <v>28321</v>
      </c>
      <c r="W24" s="346"/>
      <c r="X24" s="346"/>
      <c r="AA24" s="187"/>
      <c r="AB24" s="187"/>
      <c r="AC24" s="187"/>
      <c r="AD24" s="187"/>
    </row>
    <row r="25" spans="3:31" x14ac:dyDescent="0.2">
      <c r="C25" s="20"/>
      <c r="D25" s="618"/>
      <c r="E25" s="754"/>
      <c r="F25" s="757" t="s">
        <v>110</v>
      </c>
      <c r="G25" s="273" t="s">
        <v>111</v>
      </c>
      <c r="H25" s="274"/>
      <c r="I25" s="275"/>
      <c r="J25" s="201">
        <v>83</v>
      </c>
      <c r="K25" s="225">
        <v>84</v>
      </c>
      <c r="L25" s="225">
        <v>91</v>
      </c>
      <c r="M25" s="225">
        <v>92</v>
      </c>
      <c r="N25" s="225">
        <v>104</v>
      </c>
      <c r="O25" s="225">
        <v>96</v>
      </c>
      <c r="P25" s="201">
        <v>96</v>
      </c>
      <c r="Q25" s="201">
        <v>95</v>
      </c>
      <c r="R25" s="201">
        <v>94</v>
      </c>
      <c r="S25" s="201">
        <v>91</v>
      </c>
      <c r="T25" s="420">
        <v>97</v>
      </c>
      <c r="W25" s="346"/>
      <c r="X25" s="346"/>
      <c r="AA25" s="187"/>
      <c r="AB25" s="187"/>
      <c r="AC25" s="187"/>
      <c r="AD25" s="187"/>
    </row>
    <row r="26" spans="3:31" x14ac:dyDescent="0.2">
      <c r="C26" s="20"/>
      <c r="D26" s="619"/>
      <c r="E26" s="755"/>
      <c r="F26" s="758"/>
      <c r="G26" s="277" t="s">
        <v>112</v>
      </c>
      <c r="H26" s="278"/>
      <c r="I26" s="279"/>
      <c r="J26" s="202">
        <v>23216</v>
      </c>
      <c r="K26" s="236">
        <v>23773</v>
      </c>
      <c r="L26" s="236">
        <v>24560</v>
      </c>
      <c r="M26" s="236">
        <v>25276</v>
      </c>
      <c r="N26" s="236">
        <v>25881</v>
      </c>
      <c r="O26" s="236">
        <v>26192</v>
      </c>
      <c r="P26" s="202">
        <v>26200</v>
      </c>
      <c r="Q26" s="202">
        <v>26346</v>
      </c>
      <c r="R26" s="202">
        <v>26420</v>
      </c>
      <c r="S26" s="202">
        <v>26411</v>
      </c>
      <c r="T26" s="421">
        <v>26830</v>
      </c>
      <c r="W26" s="346"/>
      <c r="X26" s="346"/>
      <c r="AA26" s="187"/>
      <c r="AB26" s="187"/>
      <c r="AC26" s="187"/>
      <c r="AD26" s="187"/>
    </row>
    <row r="27" spans="3:31" x14ac:dyDescent="0.2">
      <c r="C27" s="20"/>
      <c r="D27" s="619"/>
      <c r="E27" s="755"/>
      <c r="F27" s="758"/>
      <c r="G27" s="620" t="s">
        <v>113</v>
      </c>
      <c r="H27" s="621"/>
      <c r="I27" s="622"/>
      <c r="J27" s="294">
        <v>1250</v>
      </c>
      <c r="K27" s="295">
        <v>1212</v>
      </c>
      <c r="L27" s="295">
        <v>1227</v>
      </c>
      <c r="M27" s="295">
        <v>1239</v>
      </c>
      <c r="N27" s="295">
        <v>1257</v>
      </c>
      <c r="O27" s="295">
        <v>1248</v>
      </c>
      <c r="P27" s="294">
        <v>1284</v>
      </c>
      <c r="Q27" s="294">
        <v>1310</v>
      </c>
      <c r="R27" s="294">
        <v>1326</v>
      </c>
      <c r="S27" s="294">
        <v>1351</v>
      </c>
      <c r="T27" s="422">
        <v>1394</v>
      </c>
      <c r="AA27" s="187"/>
      <c r="AB27" s="187"/>
      <c r="AC27" s="187"/>
      <c r="AD27" s="187"/>
    </row>
    <row r="28" spans="3:31" x14ac:dyDescent="0.2">
      <c r="C28" s="20"/>
      <c r="D28" s="619"/>
      <c r="E28" s="755"/>
      <c r="F28" s="759"/>
      <c r="G28" s="623" t="s">
        <v>197</v>
      </c>
      <c r="H28" s="624"/>
      <c r="I28" s="625"/>
      <c r="J28" s="203">
        <v>0</v>
      </c>
      <c r="K28" s="224">
        <v>0</v>
      </c>
      <c r="L28" s="224">
        <v>0</v>
      </c>
      <c r="M28" s="224">
        <v>0</v>
      </c>
      <c r="N28" s="224">
        <v>0</v>
      </c>
      <c r="O28" s="224">
        <v>0</v>
      </c>
      <c r="P28" s="203">
        <v>0</v>
      </c>
      <c r="Q28" s="203">
        <v>0</v>
      </c>
      <c r="R28" s="203">
        <v>0</v>
      </c>
      <c r="S28" s="203">
        <v>0</v>
      </c>
      <c r="T28" s="423">
        <v>0</v>
      </c>
      <c r="AA28" s="187"/>
      <c r="AB28" s="187"/>
      <c r="AC28" s="187"/>
      <c r="AD28" s="187"/>
    </row>
    <row r="29" spans="3:31" x14ac:dyDescent="0.2">
      <c r="C29" s="20"/>
      <c r="D29" s="619"/>
      <c r="E29" s="755"/>
      <c r="F29" s="615" t="s">
        <v>344</v>
      </c>
      <c r="G29" s="626"/>
      <c r="H29" s="626"/>
      <c r="I29" s="627"/>
      <c r="J29" s="570">
        <v>638</v>
      </c>
      <c r="K29" s="572">
        <v>695</v>
      </c>
      <c r="L29" s="572">
        <v>785</v>
      </c>
      <c r="M29" s="572">
        <v>858</v>
      </c>
      <c r="N29" s="572">
        <v>980</v>
      </c>
      <c r="O29" s="572">
        <v>1088</v>
      </c>
      <c r="P29" s="570">
        <v>1179</v>
      </c>
      <c r="Q29" s="570">
        <v>1284</v>
      </c>
      <c r="R29" s="570">
        <v>1373</v>
      </c>
      <c r="S29" s="570">
        <v>1451</v>
      </c>
      <c r="T29" s="603">
        <v>1603</v>
      </c>
      <c r="AA29" s="187"/>
      <c r="AB29" s="187"/>
      <c r="AC29" s="187"/>
      <c r="AD29" s="187"/>
    </row>
    <row r="30" spans="3:31" x14ac:dyDescent="0.2">
      <c r="C30" s="20"/>
      <c r="D30" s="619"/>
      <c r="E30" s="755"/>
      <c r="F30" s="757" t="s">
        <v>110</v>
      </c>
      <c r="G30" s="628" t="s">
        <v>345</v>
      </c>
      <c r="H30" s="274"/>
      <c r="I30" s="275"/>
      <c r="J30" s="201">
        <v>410</v>
      </c>
      <c r="K30" s="225">
        <v>450</v>
      </c>
      <c r="L30" s="225">
        <v>530</v>
      </c>
      <c r="M30" s="225">
        <v>602</v>
      </c>
      <c r="N30" s="225">
        <v>714</v>
      </c>
      <c r="O30" s="225">
        <v>814</v>
      </c>
      <c r="P30" s="201">
        <v>910</v>
      </c>
      <c r="Q30" s="201">
        <v>1020</v>
      </c>
      <c r="R30" s="201">
        <v>1094</v>
      </c>
      <c r="S30" s="201">
        <v>1171</v>
      </c>
      <c r="T30" s="420">
        <v>1319</v>
      </c>
      <c r="AA30" s="187"/>
      <c r="AB30" s="187"/>
      <c r="AC30" s="187"/>
      <c r="AD30" s="187"/>
    </row>
    <row r="31" spans="3:31" ht="13.5" thickBot="1" x14ac:dyDescent="0.25">
      <c r="C31" s="20"/>
      <c r="D31" s="629"/>
      <c r="E31" s="756"/>
      <c r="F31" s="760"/>
      <c r="G31" s="630" t="s">
        <v>114</v>
      </c>
      <c r="H31" s="631"/>
      <c r="I31" s="632"/>
      <c r="J31" s="577">
        <v>228</v>
      </c>
      <c r="K31" s="579">
        <v>245</v>
      </c>
      <c r="L31" s="579">
        <v>255</v>
      </c>
      <c r="M31" s="579">
        <v>256</v>
      </c>
      <c r="N31" s="579">
        <v>266</v>
      </c>
      <c r="O31" s="579">
        <v>274</v>
      </c>
      <c r="P31" s="577">
        <v>269</v>
      </c>
      <c r="Q31" s="577">
        <v>264</v>
      </c>
      <c r="R31" s="577">
        <v>279</v>
      </c>
      <c r="S31" s="577">
        <v>280</v>
      </c>
      <c r="T31" s="604">
        <v>284</v>
      </c>
      <c r="AA31" s="187"/>
      <c r="AB31" s="187"/>
      <c r="AC31" s="187"/>
      <c r="AD31" s="187"/>
    </row>
    <row r="32" spans="3:31" ht="13.5" thickBot="1" x14ac:dyDescent="0.25">
      <c r="C32" s="20"/>
      <c r="D32" s="96" t="s">
        <v>118</v>
      </c>
      <c r="E32" s="97"/>
      <c r="F32" s="97"/>
      <c r="G32" s="97"/>
      <c r="H32" s="97"/>
      <c r="I32" s="97"/>
      <c r="J32" s="338"/>
      <c r="K32" s="360"/>
      <c r="L32" s="360"/>
      <c r="M32" s="360"/>
      <c r="N32" s="360"/>
      <c r="O32" s="360"/>
      <c r="P32" s="338"/>
      <c r="Q32" s="338"/>
      <c r="R32" s="338"/>
      <c r="S32" s="338"/>
      <c r="T32" s="145"/>
      <c r="AA32" s="187"/>
      <c r="AB32" s="187"/>
      <c r="AC32" s="187"/>
      <c r="AD32" s="187"/>
    </row>
    <row r="33" spans="3:31" x14ac:dyDescent="0.2">
      <c r="C33" s="20"/>
      <c r="D33" s="612"/>
      <c r="E33" s="613" t="s">
        <v>116</v>
      </c>
      <c r="F33" s="613"/>
      <c r="G33" s="613"/>
      <c r="H33" s="633"/>
      <c r="I33" s="634"/>
      <c r="J33" s="199">
        <v>488106</v>
      </c>
      <c r="K33" s="235">
        <v>505983</v>
      </c>
      <c r="L33" s="235">
        <v>529604</v>
      </c>
      <c r="M33" s="235">
        <v>551428</v>
      </c>
      <c r="N33" s="235">
        <v>568966</v>
      </c>
      <c r="O33" s="235">
        <v>575699</v>
      </c>
      <c r="P33" s="199">
        <v>573442</v>
      </c>
      <c r="Q33" s="199">
        <v>563346</v>
      </c>
      <c r="R33" s="199">
        <v>555089</v>
      </c>
      <c r="S33" s="199">
        <v>545711</v>
      </c>
      <c r="T33" s="418">
        <v>569927</v>
      </c>
      <c r="U33" s="346"/>
      <c r="V33" s="346"/>
      <c r="W33" s="346"/>
      <c r="X33" s="346"/>
      <c r="Y33" s="346"/>
      <c r="Z33" s="346"/>
      <c r="AA33" s="346"/>
      <c r="AB33" s="346"/>
      <c r="AC33" s="346"/>
      <c r="AD33" s="346"/>
      <c r="AE33" s="346"/>
    </row>
    <row r="34" spans="3:31" x14ac:dyDescent="0.2">
      <c r="C34" s="20"/>
      <c r="D34" s="614"/>
      <c r="E34" s="753" t="s">
        <v>110</v>
      </c>
      <c r="F34" s="615" t="s">
        <v>109</v>
      </c>
      <c r="G34" s="615"/>
      <c r="H34" s="616"/>
      <c r="I34" s="617"/>
      <c r="J34" s="200">
        <v>479686</v>
      </c>
      <c r="K34" s="238">
        <v>496706</v>
      </c>
      <c r="L34" s="238">
        <v>519235</v>
      </c>
      <c r="M34" s="238">
        <v>539874</v>
      </c>
      <c r="N34" s="238">
        <v>555679</v>
      </c>
      <c r="O34" s="238">
        <v>561071</v>
      </c>
      <c r="P34" s="200">
        <v>557448</v>
      </c>
      <c r="Q34" s="200">
        <v>546050</v>
      </c>
      <c r="R34" s="200">
        <v>536679</v>
      </c>
      <c r="S34" s="200">
        <v>525924</v>
      </c>
      <c r="T34" s="419">
        <v>548371</v>
      </c>
      <c r="W34" s="346"/>
      <c r="X34" s="346"/>
      <c r="AA34" s="187"/>
      <c r="AB34" s="187"/>
      <c r="AC34" s="187"/>
      <c r="AD34" s="187"/>
    </row>
    <row r="35" spans="3:31" x14ac:dyDescent="0.2">
      <c r="C35" s="20"/>
      <c r="D35" s="618"/>
      <c r="E35" s="754"/>
      <c r="F35" s="757" t="s">
        <v>110</v>
      </c>
      <c r="G35" s="273" t="s">
        <v>111</v>
      </c>
      <c r="H35" s="274"/>
      <c r="I35" s="275"/>
      <c r="J35" s="201">
        <v>519</v>
      </c>
      <c r="K35" s="225">
        <v>523</v>
      </c>
      <c r="L35" s="225">
        <v>540</v>
      </c>
      <c r="M35" s="225">
        <v>583</v>
      </c>
      <c r="N35" s="225">
        <v>607</v>
      </c>
      <c r="O35" s="225">
        <v>599</v>
      </c>
      <c r="P35" s="201">
        <v>635</v>
      </c>
      <c r="Q35" s="201">
        <v>640</v>
      </c>
      <c r="R35" s="201">
        <v>639</v>
      </c>
      <c r="S35" s="201">
        <v>655</v>
      </c>
      <c r="T35" s="420">
        <v>655</v>
      </c>
      <c r="W35" s="346"/>
      <c r="X35" s="346"/>
      <c r="AA35" s="187"/>
      <c r="AB35" s="187"/>
      <c r="AC35" s="187"/>
      <c r="AD35" s="187"/>
    </row>
    <row r="36" spans="3:31" x14ac:dyDescent="0.2">
      <c r="C36" s="20"/>
      <c r="D36" s="619"/>
      <c r="E36" s="755"/>
      <c r="F36" s="758"/>
      <c r="G36" s="277" t="s">
        <v>112</v>
      </c>
      <c r="H36" s="278"/>
      <c r="I36" s="279"/>
      <c r="J36" s="202">
        <v>469793</v>
      </c>
      <c r="K36" s="236">
        <v>487022</v>
      </c>
      <c r="L36" s="236">
        <v>509344</v>
      </c>
      <c r="M36" s="236">
        <v>529727</v>
      </c>
      <c r="N36" s="236">
        <v>545590</v>
      </c>
      <c r="O36" s="236">
        <v>551155</v>
      </c>
      <c r="P36" s="202">
        <v>547304</v>
      </c>
      <c r="Q36" s="202">
        <v>535737</v>
      </c>
      <c r="R36" s="202">
        <v>526481</v>
      </c>
      <c r="S36" s="202">
        <v>515430</v>
      </c>
      <c r="T36" s="421">
        <v>537493</v>
      </c>
      <c r="W36" s="346"/>
      <c r="X36" s="346"/>
      <c r="AA36" s="187"/>
      <c r="AB36" s="187"/>
      <c r="AC36" s="187"/>
      <c r="AD36" s="187"/>
    </row>
    <row r="37" spans="3:31" x14ac:dyDescent="0.2">
      <c r="C37" s="20"/>
      <c r="D37" s="619"/>
      <c r="E37" s="755"/>
      <c r="F37" s="758"/>
      <c r="G37" s="620" t="s">
        <v>113</v>
      </c>
      <c r="H37" s="621"/>
      <c r="I37" s="622"/>
      <c r="J37" s="294">
        <v>9374</v>
      </c>
      <c r="K37" s="295">
        <v>9161</v>
      </c>
      <c r="L37" s="295">
        <v>9351</v>
      </c>
      <c r="M37" s="295">
        <v>9564</v>
      </c>
      <c r="N37" s="295">
        <v>9482</v>
      </c>
      <c r="O37" s="295">
        <v>9317</v>
      </c>
      <c r="P37" s="294">
        <v>9509</v>
      </c>
      <c r="Q37" s="294">
        <v>9673</v>
      </c>
      <c r="R37" s="294">
        <v>9559</v>
      </c>
      <c r="S37" s="294">
        <v>9839</v>
      </c>
      <c r="T37" s="422">
        <v>10223</v>
      </c>
      <c r="AA37" s="187"/>
      <c r="AB37" s="187"/>
      <c r="AC37" s="187"/>
      <c r="AD37" s="187"/>
    </row>
    <row r="38" spans="3:31" x14ac:dyDescent="0.2">
      <c r="C38" s="20"/>
      <c r="D38" s="619"/>
      <c r="E38" s="755"/>
      <c r="F38" s="759"/>
      <c r="G38" s="623" t="s">
        <v>197</v>
      </c>
      <c r="H38" s="624"/>
      <c r="I38" s="625"/>
      <c r="J38" s="203">
        <v>0</v>
      </c>
      <c r="K38" s="224">
        <v>0</v>
      </c>
      <c r="L38" s="224">
        <v>0</v>
      </c>
      <c r="M38" s="224">
        <v>0</v>
      </c>
      <c r="N38" s="224">
        <v>0</v>
      </c>
      <c r="O38" s="224">
        <v>0</v>
      </c>
      <c r="P38" s="203">
        <v>0</v>
      </c>
      <c r="Q38" s="203">
        <v>0</v>
      </c>
      <c r="R38" s="203">
        <v>0</v>
      </c>
      <c r="S38" s="203">
        <v>0</v>
      </c>
      <c r="T38" s="423">
        <v>0</v>
      </c>
      <c r="AA38" s="187"/>
      <c r="AB38" s="187"/>
      <c r="AC38" s="187"/>
      <c r="AD38" s="187"/>
    </row>
    <row r="39" spans="3:31" x14ac:dyDescent="0.2">
      <c r="C39" s="20"/>
      <c r="D39" s="619"/>
      <c r="E39" s="755"/>
      <c r="F39" s="615" t="s">
        <v>344</v>
      </c>
      <c r="G39" s="626"/>
      <c r="H39" s="626"/>
      <c r="I39" s="627"/>
      <c r="J39" s="570">
        <v>8420</v>
      </c>
      <c r="K39" s="572">
        <v>9277</v>
      </c>
      <c r="L39" s="572">
        <v>10369</v>
      </c>
      <c r="M39" s="572">
        <v>11554</v>
      </c>
      <c r="N39" s="572">
        <v>13287</v>
      </c>
      <c r="O39" s="572">
        <v>14628</v>
      </c>
      <c r="P39" s="570">
        <v>15994</v>
      </c>
      <c r="Q39" s="570">
        <v>17296</v>
      </c>
      <c r="R39" s="570">
        <v>18410</v>
      </c>
      <c r="S39" s="570">
        <v>19787</v>
      </c>
      <c r="T39" s="603">
        <v>21556</v>
      </c>
      <c r="AA39" s="187"/>
      <c r="AB39" s="187"/>
      <c r="AC39" s="187"/>
      <c r="AD39" s="187"/>
    </row>
    <row r="40" spans="3:31" x14ac:dyDescent="0.2">
      <c r="C40" s="20"/>
      <c r="D40" s="619"/>
      <c r="E40" s="755"/>
      <c r="F40" s="757" t="s">
        <v>110</v>
      </c>
      <c r="G40" s="628" t="s">
        <v>345</v>
      </c>
      <c r="H40" s="274"/>
      <c r="I40" s="275"/>
      <c r="J40" s="201">
        <v>5016</v>
      </c>
      <c r="K40" s="225">
        <v>5646</v>
      </c>
      <c r="L40" s="225">
        <v>6480</v>
      </c>
      <c r="M40" s="225">
        <v>7562</v>
      </c>
      <c r="N40" s="225">
        <v>9099</v>
      </c>
      <c r="O40" s="225">
        <v>10376</v>
      </c>
      <c r="P40" s="201">
        <v>11754</v>
      </c>
      <c r="Q40" s="201">
        <v>13118</v>
      </c>
      <c r="R40" s="201">
        <v>14181</v>
      </c>
      <c r="S40" s="201">
        <v>15571</v>
      </c>
      <c r="T40" s="420">
        <v>17266</v>
      </c>
      <c r="AA40" s="187"/>
      <c r="AB40" s="187"/>
      <c r="AC40" s="187"/>
      <c r="AD40" s="187"/>
    </row>
    <row r="41" spans="3:31" ht="13.5" thickBot="1" x14ac:dyDescent="0.25">
      <c r="C41" s="20"/>
      <c r="D41" s="629"/>
      <c r="E41" s="756"/>
      <c r="F41" s="760"/>
      <c r="G41" s="630" t="s">
        <v>114</v>
      </c>
      <c r="H41" s="631"/>
      <c r="I41" s="632"/>
      <c r="J41" s="577">
        <v>3404</v>
      </c>
      <c r="K41" s="579">
        <v>3631</v>
      </c>
      <c r="L41" s="579">
        <v>3889</v>
      </c>
      <c r="M41" s="579">
        <v>3992</v>
      </c>
      <c r="N41" s="579">
        <v>4188</v>
      </c>
      <c r="O41" s="579">
        <v>4252</v>
      </c>
      <c r="P41" s="577">
        <v>4240</v>
      </c>
      <c r="Q41" s="577">
        <v>4178</v>
      </c>
      <c r="R41" s="577">
        <v>4229</v>
      </c>
      <c r="S41" s="577">
        <v>4216</v>
      </c>
      <c r="T41" s="604">
        <v>4290</v>
      </c>
      <c r="AA41" s="187"/>
      <c r="AB41" s="187"/>
      <c r="AC41" s="187"/>
      <c r="AD41" s="187"/>
    </row>
    <row r="42" spans="3:31" x14ac:dyDescent="0.2">
      <c r="C42" s="20"/>
      <c r="D42" s="612"/>
      <c r="E42" s="613" t="s">
        <v>158</v>
      </c>
      <c r="F42" s="613"/>
      <c r="G42" s="613"/>
      <c r="H42" s="633"/>
      <c r="I42" s="634"/>
      <c r="J42" s="199">
        <v>237601</v>
      </c>
      <c r="K42" s="235">
        <v>246310</v>
      </c>
      <c r="L42" s="235">
        <v>258230</v>
      </c>
      <c r="M42" s="235">
        <v>269136</v>
      </c>
      <c r="N42" s="235">
        <v>277730</v>
      </c>
      <c r="O42" s="235">
        <v>281087</v>
      </c>
      <c r="P42" s="199">
        <v>279721</v>
      </c>
      <c r="Q42" s="199">
        <v>274520</v>
      </c>
      <c r="R42" s="199">
        <v>270338</v>
      </c>
      <c r="S42" s="199">
        <v>265644</v>
      </c>
      <c r="T42" s="418">
        <v>277689</v>
      </c>
      <c r="U42" s="346"/>
      <c r="V42" s="346"/>
      <c r="W42" s="346"/>
      <c r="X42" s="346"/>
      <c r="Y42" s="346"/>
      <c r="Z42" s="346"/>
      <c r="AA42" s="346"/>
      <c r="AB42" s="346"/>
      <c r="AC42" s="346"/>
      <c r="AD42" s="346"/>
      <c r="AE42" s="346"/>
    </row>
    <row r="43" spans="3:31" x14ac:dyDescent="0.2">
      <c r="C43" s="20"/>
      <c r="D43" s="614"/>
      <c r="E43" s="753" t="s">
        <v>110</v>
      </c>
      <c r="F43" s="615" t="s">
        <v>109</v>
      </c>
      <c r="G43" s="615"/>
      <c r="H43" s="616"/>
      <c r="I43" s="617"/>
      <c r="J43" s="200">
        <v>233757</v>
      </c>
      <c r="K43" s="238">
        <v>242106</v>
      </c>
      <c r="L43" s="238">
        <v>253430</v>
      </c>
      <c r="M43" s="238">
        <v>263771</v>
      </c>
      <c r="N43" s="238">
        <v>271508</v>
      </c>
      <c r="O43" s="238">
        <v>274246</v>
      </c>
      <c r="P43" s="200">
        <v>272172</v>
      </c>
      <c r="Q43" s="200">
        <v>266290</v>
      </c>
      <c r="R43" s="200">
        <v>261519</v>
      </c>
      <c r="S43" s="200">
        <v>256172</v>
      </c>
      <c r="T43" s="419">
        <v>267324</v>
      </c>
      <c r="W43" s="346"/>
      <c r="X43" s="346"/>
      <c r="AA43" s="187"/>
      <c r="AB43" s="187"/>
      <c r="AC43" s="187"/>
      <c r="AD43" s="187"/>
    </row>
    <row r="44" spans="3:31" x14ac:dyDescent="0.2">
      <c r="C44" s="20"/>
      <c r="D44" s="618"/>
      <c r="E44" s="754"/>
      <c r="F44" s="757" t="s">
        <v>110</v>
      </c>
      <c r="G44" s="273" t="s">
        <v>111</v>
      </c>
      <c r="H44" s="274"/>
      <c r="I44" s="275"/>
      <c r="J44" s="201">
        <v>157</v>
      </c>
      <c r="K44" s="225">
        <v>159</v>
      </c>
      <c r="L44" s="225">
        <v>158</v>
      </c>
      <c r="M44" s="225">
        <v>177</v>
      </c>
      <c r="N44" s="225">
        <v>190</v>
      </c>
      <c r="O44" s="225">
        <v>187</v>
      </c>
      <c r="P44" s="201">
        <v>173</v>
      </c>
      <c r="Q44" s="201">
        <v>185</v>
      </c>
      <c r="R44" s="201">
        <v>187</v>
      </c>
      <c r="S44" s="201">
        <v>191</v>
      </c>
      <c r="T44" s="420">
        <v>206</v>
      </c>
      <c r="W44" s="346"/>
      <c r="X44" s="346"/>
      <c r="AA44" s="187"/>
      <c r="AB44" s="187"/>
      <c r="AC44" s="187"/>
      <c r="AD44" s="187"/>
    </row>
    <row r="45" spans="3:31" x14ac:dyDescent="0.2">
      <c r="C45" s="20"/>
      <c r="D45" s="619"/>
      <c r="E45" s="755"/>
      <c r="F45" s="758"/>
      <c r="G45" s="277" t="s">
        <v>112</v>
      </c>
      <c r="H45" s="278"/>
      <c r="I45" s="279"/>
      <c r="J45" s="202">
        <v>230080</v>
      </c>
      <c r="K45" s="236">
        <v>238593</v>
      </c>
      <c r="L45" s="236">
        <v>249823</v>
      </c>
      <c r="M45" s="236">
        <v>260078</v>
      </c>
      <c r="N45" s="236">
        <v>267847</v>
      </c>
      <c r="O45" s="236">
        <v>270715</v>
      </c>
      <c r="P45" s="202">
        <v>268592</v>
      </c>
      <c r="Q45" s="202">
        <v>262695</v>
      </c>
      <c r="R45" s="202">
        <v>257913</v>
      </c>
      <c r="S45" s="202">
        <v>252512</v>
      </c>
      <c r="T45" s="421">
        <v>263479</v>
      </c>
      <c r="W45" s="346"/>
      <c r="X45" s="346"/>
      <c r="AA45" s="187"/>
      <c r="AB45" s="187"/>
      <c r="AC45" s="187"/>
      <c r="AD45" s="187"/>
    </row>
    <row r="46" spans="3:31" x14ac:dyDescent="0.2">
      <c r="C46" s="20"/>
      <c r="D46" s="619"/>
      <c r="E46" s="755"/>
      <c r="F46" s="758"/>
      <c r="G46" s="620" t="s">
        <v>113</v>
      </c>
      <c r="H46" s="621"/>
      <c r="I46" s="622"/>
      <c r="J46" s="294">
        <v>3520</v>
      </c>
      <c r="K46" s="295">
        <v>3354</v>
      </c>
      <c r="L46" s="295">
        <v>3449</v>
      </c>
      <c r="M46" s="295">
        <v>3516</v>
      </c>
      <c r="N46" s="295">
        <v>3471</v>
      </c>
      <c r="O46" s="295">
        <v>3344</v>
      </c>
      <c r="P46" s="294">
        <v>3407</v>
      </c>
      <c r="Q46" s="294">
        <v>3410</v>
      </c>
      <c r="R46" s="294">
        <v>3419</v>
      </c>
      <c r="S46" s="294">
        <v>3469</v>
      </c>
      <c r="T46" s="422">
        <v>3639</v>
      </c>
      <c r="AA46" s="187"/>
      <c r="AB46" s="187"/>
      <c r="AC46" s="187"/>
      <c r="AD46" s="187"/>
    </row>
    <row r="47" spans="3:31" x14ac:dyDescent="0.2">
      <c r="C47" s="20"/>
      <c r="D47" s="619"/>
      <c r="E47" s="755"/>
      <c r="F47" s="759"/>
      <c r="G47" s="623" t="s">
        <v>197</v>
      </c>
      <c r="H47" s="624"/>
      <c r="I47" s="625"/>
      <c r="J47" s="203">
        <v>0</v>
      </c>
      <c r="K47" s="224">
        <v>0</v>
      </c>
      <c r="L47" s="224">
        <v>0</v>
      </c>
      <c r="M47" s="224">
        <v>0</v>
      </c>
      <c r="N47" s="224">
        <v>0</v>
      </c>
      <c r="O47" s="224">
        <v>0</v>
      </c>
      <c r="P47" s="203">
        <v>0</v>
      </c>
      <c r="Q47" s="203">
        <v>0</v>
      </c>
      <c r="R47" s="203">
        <v>0</v>
      </c>
      <c r="S47" s="203">
        <v>0</v>
      </c>
      <c r="T47" s="423">
        <v>0</v>
      </c>
      <c r="AA47" s="187"/>
      <c r="AB47" s="187"/>
      <c r="AC47" s="187"/>
      <c r="AD47" s="187"/>
    </row>
    <row r="48" spans="3:31" x14ac:dyDescent="0.2">
      <c r="C48" s="20"/>
      <c r="D48" s="619"/>
      <c r="E48" s="755"/>
      <c r="F48" s="615" t="s">
        <v>344</v>
      </c>
      <c r="G48" s="626"/>
      <c r="H48" s="626"/>
      <c r="I48" s="627"/>
      <c r="J48" s="570">
        <v>3844</v>
      </c>
      <c r="K48" s="572">
        <v>4204</v>
      </c>
      <c r="L48" s="572">
        <v>4800</v>
      </c>
      <c r="M48" s="572">
        <v>5365</v>
      </c>
      <c r="N48" s="572">
        <v>6222</v>
      </c>
      <c r="O48" s="572">
        <v>6841</v>
      </c>
      <c r="P48" s="570">
        <v>7549</v>
      </c>
      <c r="Q48" s="570">
        <v>8230</v>
      </c>
      <c r="R48" s="570">
        <v>8819</v>
      </c>
      <c r="S48" s="570">
        <v>9472</v>
      </c>
      <c r="T48" s="603">
        <v>10365</v>
      </c>
      <c r="AA48" s="187"/>
      <c r="AB48" s="187"/>
      <c r="AC48" s="187"/>
      <c r="AD48" s="187"/>
    </row>
    <row r="49" spans="3:31" x14ac:dyDescent="0.2">
      <c r="C49" s="20"/>
      <c r="D49" s="619"/>
      <c r="E49" s="755"/>
      <c r="F49" s="757" t="s">
        <v>110</v>
      </c>
      <c r="G49" s="628" t="s">
        <v>345</v>
      </c>
      <c r="H49" s="274"/>
      <c r="I49" s="275"/>
      <c r="J49" s="201">
        <v>2188</v>
      </c>
      <c r="K49" s="225">
        <v>2459</v>
      </c>
      <c r="L49" s="225">
        <v>2920</v>
      </c>
      <c r="M49" s="225">
        <v>3444</v>
      </c>
      <c r="N49" s="225">
        <v>4185</v>
      </c>
      <c r="O49" s="225">
        <v>4768</v>
      </c>
      <c r="P49" s="201">
        <v>5511</v>
      </c>
      <c r="Q49" s="201">
        <v>6195</v>
      </c>
      <c r="R49" s="201">
        <v>6734</v>
      </c>
      <c r="S49" s="201">
        <v>7443</v>
      </c>
      <c r="T49" s="420">
        <v>8314</v>
      </c>
      <c r="AA49" s="187"/>
      <c r="AB49" s="187"/>
      <c r="AC49" s="187"/>
      <c r="AD49" s="187"/>
    </row>
    <row r="50" spans="3:31" ht="13.5" thickBot="1" x14ac:dyDescent="0.25">
      <c r="C50" s="20"/>
      <c r="D50" s="629"/>
      <c r="E50" s="756"/>
      <c r="F50" s="760"/>
      <c r="G50" s="630" t="s">
        <v>114</v>
      </c>
      <c r="H50" s="631"/>
      <c r="I50" s="632"/>
      <c r="J50" s="577">
        <v>1656</v>
      </c>
      <c r="K50" s="579">
        <v>1745</v>
      </c>
      <c r="L50" s="579">
        <v>1880</v>
      </c>
      <c r="M50" s="579">
        <v>1921</v>
      </c>
      <c r="N50" s="579">
        <v>2037</v>
      </c>
      <c r="O50" s="579">
        <v>2073</v>
      </c>
      <c r="P50" s="577">
        <v>2038</v>
      </c>
      <c r="Q50" s="577">
        <v>2035</v>
      </c>
      <c r="R50" s="577">
        <v>2085</v>
      </c>
      <c r="S50" s="577">
        <v>2029</v>
      </c>
      <c r="T50" s="604">
        <v>2051</v>
      </c>
      <c r="AA50" s="187"/>
      <c r="AB50" s="187"/>
      <c r="AC50" s="187"/>
      <c r="AD50" s="187"/>
    </row>
    <row r="51" spans="3:31" ht="13.5" thickBot="1" x14ac:dyDescent="0.25">
      <c r="C51" s="20"/>
      <c r="D51" s="96" t="s">
        <v>296</v>
      </c>
      <c r="E51" s="97"/>
      <c r="F51" s="97"/>
      <c r="G51" s="97"/>
      <c r="H51" s="97"/>
      <c r="I51" s="97"/>
      <c r="J51" s="338"/>
      <c r="K51" s="360"/>
      <c r="L51" s="360"/>
      <c r="M51" s="360"/>
      <c r="N51" s="360"/>
      <c r="O51" s="360"/>
      <c r="P51" s="338"/>
      <c r="Q51" s="338"/>
      <c r="R51" s="338"/>
      <c r="S51" s="338"/>
      <c r="T51" s="145"/>
      <c r="V51" s="297"/>
      <c r="W51" s="297"/>
      <c r="X51" s="297"/>
      <c r="Y51" s="297"/>
      <c r="AA51" s="187"/>
      <c r="AB51" s="187"/>
      <c r="AC51" s="187"/>
      <c r="AD51" s="187"/>
    </row>
    <row r="52" spans="3:31" x14ac:dyDescent="0.2">
      <c r="C52" s="20"/>
      <c r="D52" s="612"/>
      <c r="E52" s="613" t="s">
        <v>116</v>
      </c>
      <c r="F52" s="613"/>
      <c r="G52" s="613"/>
      <c r="H52" s="633"/>
      <c r="I52" s="634"/>
      <c r="J52" s="583">
        <v>28374.899999999998</v>
      </c>
      <c r="K52" s="205">
        <v>29025.099999999937</v>
      </c>
      <c r="L52" s="205">
        <v>29888.300000000003</v>
      </c>
      <c r="M52" s="205">
        <v>30829.00000000004</v>
      </c>
      <c r="N52" s="205">
        <v>31827.900000000056</v>
      </c>
      <c r="O52" s="205">
        <v>32452.300000000014</v>
      </c>
      <c r="P52" s="583">
        <v>32829.699999999961</v>
      </c>
      <c r="Q52" s="583">
        <v>33463.700000000004</v>
      </c>
      <c r="R52" s="583">
        <v>34057.300000000039</v>
      </c>
      <c r="S52" s="583">
        <v>34421.799999999988</v>
      </c>
      <c r="T52" s="651">
        <v>35352.100000000006</v>
      </c>
      <c r="U52" s="346"/>
      <c r="V52" s="346"/>
      <c r="W52" s="346"/>
      <c r="X52" s="346"/>
      <c r="Y52" s="346"/>
      <c r="Z52" s="346"/>
      <c r="AA52" s="346"/>
      <c r="AB52" s="346"/>
      <c r="AC52" s="346"/>
      <c r="AD52" s="346"/>
      <c r="AE52" s="346"/>
    </row>
    <row r="53" spans="3:31" x14ac:dyDescent="0.2">
      <c r="C53" s="20"/>
      <c r="D53" s="614"/>
      <c r="E53" s="753" t="s">
        <v>110</v>
      </c>
      <c r="F53" s="615" t="s">
        <v>109</v>
      </c>
      <c r="G53" s="615"/>
      <c r="H53" s="616"/>
      <c r="I53" s="617"/>
      <c r="J53" s="584">
        <v>27622.899999999998</v>
      </c>
      <c r="K53" s="206">
        <v>28214.599999999937</v>
      </c>
      <c r="L53" s="206">
        <v>28994.100000000002</v>
      </c>
      <c r="M53" s="206">
        <v>29854.50000000004</v>
      </c>
      <c r="N53" s="206">
        <v>30692.700000000055</v>
      </c>
      <c r="O53" s="206">
        <v>31221.700000000015</v>
      </c>
      <c r="P53" s="584">
        <v>31477.199999999961</v>
      </c>
      <c r="Q53" s="584">
        <v>31986.9</v>
      </c>
      <c r="R53" s="584">
        <v>32429.100000000042</v>
      </c>
      <c r="S53" s="584">
        <v>32678.799999999985</v>
      </c>
      <c r="T53" s="652">
        <v>33444.800000000003</v>
      </c>
      <c r="W53" s="346"/>
      <c r="X53" s="346"/>
      <c r="AA53" s="187"/>
      <c r="AB53" s="187"/>
      <c r="AC53" s="187"/>
      <c r="AD53" s="187"/>
    </row>
    <row r="54" spans="3:31" x14ac:dyDescent="0.2">
      <c r="C54" s="20"/>
      <c r="D54" s="618"/>
      <c r="E54" s="754"/>
      <c r="F54" s="757" t="s">
        <v>110</v>
      </c>
      <c r="G54" s="273" t="s">
        <v>111</v>
      </c>
      <c r="H54" s="274"/>
      <c r="I54" s="275"/>
      <c r="J54" s="653">
        <v>103</v>
      </c>
      <c r="K54" s="207">
        <v>110</v>
      </c>
      <c r="L54" s="207">
        <v>112.5</v>
      </c>
      <c r="M54" s="207">
        <v>117.7</v>
      </c>
      <c r="N54" s="207">
        <v>121.7</v>
      </c>
      <c r="O54" s="207">
        <v>127.7</v>
      </c>
      <c r="P54" s="653">
        <v>129.5</v>
      </c>
      <c r="Q54" s="653">
        <v>127.4</v>
      </c>
      <c r="R54" s="653">
        <v>121.30000000000001</v>
      </c>
      <c r="S54" s="653">
        <v>124.00000000000003</v>
      </c>
      <c r="T54" s="654">
        <v>123.2</v>
      </c>
      <c r="W54" s="346"/>
      <c r="X54" s="346"/>
      <c r="AA54" s="187"/>
      <c r="AB54" s="187"/>
      <c r="AC54" s="187"/>
      <c r="AD54" s="187"/>
    </row>
    <row r="55" spans="3:31" x14ac:dyDescent="0.2">
      <c r="C55" s="20"/>
      <c r="D55" s="619"/>
      <c r="E55" s="755"/>
      <c r="F55" s="758"/>
      <c r="G55" s="277" t="s">
        <v>112</v>
      </c>
      <c r="H55" s="278"/>
      <c r="I55" s="279"/>
      <c r="J55" s="655">
        <v>25963.3</v>
      </c>
      <c r="K55" s="208">
        <v>26598.099999999937</v>
      </c>
      <c r="L55" s="208">
        <v>27396.400000000001</v>
      </c>
      <c r="M55" s="208">
        <v>28250.600000000039</v>
      </c>
      <c r="N55" s="208">
        <v>29083.100000000053</v>
      </c>
      <c r="O55" s="208">
        <v>29599.200000000015</v>
      </c>
      <c r="P55" s="655">
        <v>29852.599999999962</v>
      </c>
      <c r="Q55" s="655">
        <v>30296.7</v>
      </c>
      <c r="R55" s="655">
        <v>30668.000000000044</v>
      </c>
      <c r="S55" s="655">
        <v>30891.199999999986</v>
      </c>
      <c r="T55" s="656">
        <v>31619.200000000001</v>
      </c>
      <c r="W55" s="346"/>
      <c r="X55" s="346"/>
      <c r="AA55" s="187"/>
      <c r="AB55" s="187"/>
      <c r="AC55" s="187"/>
      <c r="AD55" s="187"/>
    </row>
    <row r="56" spans="3:31" x14ac:dyDescent="0.2">
      <c r="C56" s="20"/>
      <c r="D56" s="619"/>
      <c r="E56" s="755"/>
      <c r="F56" s="758"/>
      <c r="G56" s="620" t="s">
        <v>113</v>
      </c>
      <c r="H56" s="621"/>
      <c r="I56" s="622"/>
      <c r="J56" s="657">
        <v>1556.6</v>
      </c>
      <c r="K56" s="650">
        <v>1506.5</v>
      </c>
      <c r="L56" s="650">
        <v>1485.2</v>
      </c>
      <c r="M56" s="650">
        <v>1486.1999999999996</v>
      </c>
      <c r="N56" s="650">
        <v>1487.9</v>
      </c>
      <c r="O56" s="650">
        <v>1494.8</v>
      </c>
      <c r="P56" s="657">
        <v>1495.1000000000001</v>
      </c>
      <c r="Q56" s="657">
        <v>1562.8</v>
      </c>
      <c r="R56" s="657">
        <v>1639.7999999999993</v>
      </c>
      <c r="S56" s="657">
        <v>1663.6</v>
      </c>
      <c r="T56" s="658">
        <v>1702.4</v>
      </c>
      <c r="AA56" s="187"/>
      <c r="AB56" s="187"/>
      <c r="AC56" s="187"/>
      <c r="AD56" s="187"/>
    </row>
    <row r="57" spans="3:31" x14ac:dyDescent="0.2">
      <c r="C57" s="20"/>
      <c r="D57" s="619"/>
      <c r="E57" s="755"/>
      <c r="F57" s="759"/>
      <c r="G57" s="623" t="s">
        <v>197</v>
      </c>
      <c r="H57" s="624"/>
      <c r="I57" s="625"/>
      <c r="J57" s="659">
        <v>0</v>
      </c>
      <c r="K57" s="209">
        <v>0</v>
      </c>
      <c r="L57" s="209">
        <v>0</v>
      </c>
      <c r="M57" s="209">
        <v>0</v>
      </c>
      <c r="N57" s="209">
        <v>0</v>
      </c>
      <c r="O57" s="209">
        <v>0</v>
      </c>
      <c r="P57" s="659">
        <v>0</v>
      </c>
      <c r="Q57" s="659">
        <v>0</v>
      </c>
      <c r="R57" s="659">
        <v>0</v>
      </c>
      <c r="S57" s="659">
        <v>0</v>
      </c>
      <c r="T57" s="660">
        <v>0</v>
      </c>
      <c r="AA57" s="187"/>
      <c r="AB57" s="187"/>
      <c r="AC57" s="187"/>
      <c r="AD57" s="187"/>
    </row>
    <row r="58" spans="3:31" x14ac:dyDescent="0.2">
      <c r="C58" s="20"/>
      <c r="D58" s="619"/>
      <c r="E58" s="755"/>
      <c r="F58" s="615" t="s">
        <v>344</v>
      </c>
      <c r="G58" s="626"/>
      <c r="H58" s="626"/>
      <c r="I58" s="627"/>
      <c r="J58" s="661">
        <v>752</v>
      </c>
      <c r="K58" s="662">
        <v>810.5</v>
      </c>
      <c r="L58" s="662">
        <v>894.19999999999993</v>
      </c>
      <c r="M58" s="662">
        <v>974.5</v>
      </c>
      <c r="N58" s="662">
        <v>1135.2</v>
      </c>
      <c r="O58" s="662">
        <v>1230.6000000000001</v>
      </c>
      <c r="P58" s="661">
        <v>1352.4999999999995</v>
      </c>
      <c r="Q58" s="661">
        <v>1476.8</v>
      </c>
      <c r="R58" s="661">
        <v>1628.1999999999998</v>
      </c>
      <c r="S58" s="661">
        <v>1743</v>
      </c>
      <c r="T58" s="663">
        <v>1907.3</v>
      </c>
      <c r="AA58" s="187"/>
      <c r="AB58" s="187"/>
      <c r="AC58" s="187"/>
      <c r="AD58" s="187"/>
    </row>
    <row r="59" spans="3:31" x14ac:dyDescent="0.2">
      <c r="C59" s="20"/>
      <c r="D59" s="619"/>
      <c r="E59" s="755"/>
      <c r="F59" s="757" t="s">
        <v>110</v>
      </c>
      <c r="G59" s="628" t="s">
        <v>345</v>
      </c>
      <c r="H59" s="274"/>
      <c r="I59" s="275"/>
      <c r="J59" s="653">
        <v>511.9</v>
      </c>
      <c r="K59" s="207">
        <v>569.70000000000005</v>
      </c>
      <c r="L59" s="207">
        <v>638.29999999999995</v>
      </c>
      <c r="M59" s="207">
        <v>702.69999999999993</v>
      </c>
      <c r="N59" s="207">
        <v>849.4</v>
      </c>
      <c r="O59" s="207">
        <v>941.80000000000007</v>
      </c>
      <c r="P59" s="653">
        <v>1068.1999999999996</v>
      </c>
      <c r="Q59" s="653">
        <v>1199.5</v>
      </c>
      <c r="R59" s="653">
        <v>1334.9999999999998</v>
      </c>
      <c r="S59" s="653">
        <v>1447.1999999999998</v>
      </c>
      <c r="T59" s="654">
        <v>1602.8</v>
      </c>
      <c r="AA59" s="187"/>
      <c r="AB59" s="187"/>
      <c r="AC59" s="187"/>
      <c r="AD59" s="187"/>
    </row>
    <row r="60" spans="3:31" ht="13.5" thickBot="1" x14ac:dyDescent="0.25">
      <c r="C60" s="20"/>
      <c r="D60" s="629"/>
      <c r="E60" s="756"/>
      <c r="F60" s="760"/>
      <c r="G60" s="630" t="s">
        <v>114</v>
      </c>
      <c r="H60" s="631"/>
      <c r="I60" s="632"/>
      <c r="J60" s="664">
        <v>240.1</v>
      </c>
      <c r="K60" s="665">
        <v>240.8</v>
      </c>
      <c r="L60" s="665">
        <v>255.9</v>
      </c>
      <c r="M60" s="665">
        <v>271.8</v>
      </c>
      <c r="N60" s="665">
        <v>285.8</v>
      </c>
      <c r="O60" s="665">
        <v>288.8</v>
      </c>
      <c r="P60" s="664">
        <v>284.29999999999995</v>
      </c>
      <c r="Q60" s="664">
        <v>277.3</v>
      </c>
      <c r="R60" s="664">
        <v>293.20000000000005</v>
      </c>
      <c r="S60" s="664">
        <v>295.80000000000007</v>
      </c>
      <c r="T60" s="666">
        <v>304.5</v>
      </c>
      <c r="AA60" s="187"/>
      <c r="AB60" s="187"/>
      <c r="AC60" s="187"/>
      <c r="AD60" s="187"/>
    </row>
    <row r="61" spans="3:31" x14ac:dyDescent="0.2">
      <c r="C61" s="20"/>
      <c r="D61" s="612"/>
      <c r="E61" s="613" t="s">
        <v>159</v>
      </c>
      <c r="F61" s="613"/>
      <c r="G61" s="613"/>
      <c r="H61" s="633"/>
      <c r="I61" s="634"/>
      <c r="J61" s="583">
        <v>26853.000000000004</v>
      </c>
      <c r="K61" s="205">
        <v>27411.199999999997</v>
      </c>
      <c r="L61" s="205">
        <v>28169.599999999999</v>
      </c>
      <c r="M61" s="205">
        <v>29002.800000000036</v>
      </c>
      <c r="N61" s="205">
        <v>29978.80000000005</v>
      </c>
      <c r="O61" s="205">
        <v>30552.700000000015</v>
      </c>
      <c r="P61" s="583">
        <v>30880.299999999963</v>
      </c>
      <c r="Q61" s="583">
        <v>31465.4</v>
      </c>
      <c r="R61" s="583">
        <v>31993.300000000021</v>
      </c>
      <c r="S61" s="583">
        <v>32322.300000000003</v>
      </c>
      <c r="T61" s="651">
        <v>33183.800000000003</v>
      </c>
      <c r="U61" s="346"/>
      <c r="V61" s="346"/>
      <c r="W61" s="346"/>
      <c r="X61" s="346"/>
      <c r="Y61" s="346"/>
      <c r="Z61" s="346"/>
      <c r="AA61" s="346"/>
      <c r="AB61" s="346"/>
      <c r="AC61" s="346"/>
      <c r="AD61" s="346"/>
      <c r="AE61" s="346"/>
    </row>
    <row r="62" spans="3:31" x14ac:dyDescent="0.2">
      <c r="C62" s="20"/>
      <c r="D62" s="614"/>
      <c r="E62" s="753" t="s">
        <v>110</v>
      </c>
      <c r="F62" s="615" t="s">
        <v>109</v>
      </c>
      <c r="G62" s="615"/>
      <c r="H62" s="616"/>
      <c r="I62" s="617"/>
      <c r="J62" s="584">
        <v>26173.100000000002</v>
      </c>
      <c r="K62" s="206">
        <v>26685.1</v>
      </c>
      <c r="L62" s="206">
        <v>27384.5</v>
      </c>
      <c r="M62" s="206">
        <v>28142.900000000034</v>
      </c>
      <c r="N62" s="206">
        <v>28976.80000000005</v>
      </c>
      <c r="O62" s="206">
        <v>29460.300000000014</v>
      </c>
      <c r="P62" s="584">
        <v>29687.799999999963</v>
      </c>
      <c r="Q62" s="584">
        <v>30156.600000000002</v>
      </c>
      <c r="R62" s="584">
        <v>30552.700000000023</v>
      </c>
      <c r="S62" s="584">
        <v>30781.700000000004</v>
      </c>
      <c r="T62" s="652">
        <v>31501.4</v>
      </c>
      <c r="W62" s="346"/>
      <c r="X62" s="346"/>
      <c r="AA62" s="187"/>
      <c r="AB62" s="187"/>
      <c r="AC62" s="187"/>
      <c r="AD62" s="187"/>
    </row>
    <row r="63" spans="3:31" x14ac:dyDescent="0.2">
      <c r="C63" s="20"/>
      <c r="D63" s="618"/>
      <c r="E63" s="754"/>
      <c r="F63" s="757" t="s">
        <v>110</v>
      </c>
      <c r="G63" s="273" t="s">
        <v>111</v>
      </c>
      <c r="H63" s="274"/>
      <c r="I63" s="275"/>
      <c r="J63" s="653">
        <v>93.4</v>
      </c>
      <c r="K63" s="207">
        <v>100.5</v>
      </c>
      <c r="L63" s="207">
        <v>103.2</v>
      </c>
      <c r="M63" s="207">
        <v>107.2</v>
      </c>
      <c r="N63" s="207">
        <v>108.1</v>
      </c>
      <c r="O63" s="207">
        <v>119.4</v>
      </c>
      <c r="P63" s="653">
        <v>119.5</v>
      </c>
      <c r="Q63" s="653">
        <v>119.9</v>
      </c>
      <c r="R63" s="653">
        <v>113.60000000000001</v>
      </c>
      <c r="S63" s="653">
        <v>114.50000000000001</v>
      </c>
      <c r="T63" s="654">
        <v>112.8</v>
      </c>
      <c r="W63" s="346"/>
      <c r="X63" s="346"/>
      <c r="AA63" s="187"/>
      <c r="AB63" s="187"/>
      <c r="AC63" s="187"/>
      <c r="AD63" s="187"/>
    </row>
    <row r="64" spans="3:31" x14ac:dyDescent="0.2">
      <c r="C64" s="20"/>
      <c r="D64" s="619"/>
      <c r="E64" s="755"/>
      <c r="F64" s="758"/>
      <c r="G64" s="277" t="s">
        <v>112</v>
      </c>
      <c r="H64" s="278"/>
      <c r="I64" s="279"/>
      <c r="J64" s="655">
        <v>24590.5</v>
      </c>
      <c r="K64" s="208">
        <v>25151.8</v>
      </c>
      <c r="L64" s="208">
        <v>25858</v>
      </c>
      <c r="M64" s="208">
        <v>26611.900000000034</v>
      </c>
      <c r="N64" s="208">
        <v>27436.700000000052</v>
      </c>
      <c r="O64" s="208">
        <v>27905.600000000013</v>
      </c>
      <c r="P64" s="655">
        <v>28131.399999999961</v>
      </c>
      <c r="Q64" s="655">
        <v>28543.8</v>
      </c>
      <c r="R64" s="655">
        <v>28888.100000000024</v>
      </c>
      <c r="S64" s="655">
        <v>29078.900000000005</v>
      </c>
      <c r="T64" s="656">
        <v>29762.2</v>
      </c>
      <c r="W64" s="346"/>
      <c r="X64" s="346"/>
      <c r="AA64" s="187"/>
      <c r="AB64" s="187"/>
      <c r="AC64" s="187"/>
      <c r="AD64" s="187"/>
    </row>
    <row r="65" spans="3:30" x14ac:dyDescent="0.2">
      <c r="C65" s="20"/>
      <c r="D65" s="619"/>
      <c r="E65" s="755"/>
      <c r="F65" s="758"/>
      <c r="G65" s="620" t="s">
        <v>113</v>
      </c>
      <c r="H65" s="621"/>
      <c r="I65" s="622"/>
      <c r="J65" s="657">
        <v>1489.2</v>
      </c>
      <c r="K65" s="650">
        <v>1432.8</v>
      </c>
      <c r="L65" s="650">
        <v>1423.3</v>
      </c>
      <c r="M65" s="650">
        <v>1423.799999999999</v>
      </c>
      <c r="N65" s="650">
        <v>1432</v>
      </c>
      <c r="O65" s="650">
        <v>1435.3000000000004</v>
      </c>
      <c r="P65" s="657">
        <v>1436.9000000000005</v>
      </c>
      <c r="Q65" s="657">
        <v>1492.9</v>
      </c>
      <c r="R65" s="657">
        <v>1550.9999999999995</v>
      </c>
      <c r="S65" s="657">
        <v>1588.3000000000002</v>
      </c>
      <c r="T65" s="658">
        <v>1626.4</v>
      </c>
      <c r="AA65" s="187"/>
      <c r="AB65" s="187"/>
      <c r="AC65" s="187"/>
      <c r="AD65" s="187"/>
    </row>
    <row r="66" spans="3:30" x14ac:dyDescent="0.2">
      <c r="C66" s="20"/>
      <c r="D66" s="619"/>
      <c r="E66" s="755"/>
      <c r="F66" s="759"/>
      <c r="G66" s="623" t="s">
        <v>197</v>
      </c>
      <c r="H66" s="624"/>
      <c r="I66" s="625"/>
      <c r="J66" s="659">
        <v>0</v>
      </c>
      <c r="K66" s="209">
        <v>0</v>
      </c>
      <c r="L66" s="209">
        <v>0</v>
      </c>
      <c r="M66" s="209">
        <v>0</v>
      </c>
      <c r="N66" s="209">
        <v>0</v>
      </c>
      <c r="O66" s="209">
        <v>0</v>
      </c>
      <c r="P66" s="659">
        <v>0</v>
      </c>
      <c r="Q66" s="659">
        <v>0</v>
      </c>
      <c r="R66" s="659">
        <v>0</v>
      </c>
      <c r="S66" s="659">
        <v>0</v>
      </c>
      <c r="T66" s="660">
        <v>0</v>
      </c>
      <c r="AA66" s="187"/>
      <c r="AB66" s="187"/>
      <c r="AC66" s="187"/>
      <c r="AD66" s="187"/>
    </row>
    <row r="67" spans="3:30" x14ac:dyDescent="0.2">
      <c r="C67" s="20"/>
      <c r="D67" s="619"/>
      <c r="E67" s="755"/>
      <c r="F67" s="615" t="s">
        <v>344</v>
      </c>
      <c r="G67" s="626"/>
      <c r="H67" s="626"/>
      <c r="I67" s="627"/>
      <c r="J67" s="661">
        <v>679.9</v>
      </c>
      <c r="K67" s="662">
        <v>726.1</v>
      </c>
      <c r="L67" s="662">
        <v>785.1</v>
      </c>
      <c r="M67" s="662">
        <v>859.89999999999986</v>
      </c>
      <c r="N67" s="662">
        <v>1002</v>
      </c>
      <c r="O67" s="662">
        <v>1092.3999999999999</v>
      </c>
      <c r="P67" s="661">
        <v>1192.5</v>
      </c>
      <c r="Q67" s="661">
        <v>1308.8</v>
      </c>
      <c r="R67" s="661">
        <v>1440.6</v>
      </c>
      <c r="S67" s="661">
        <v>1540.5999999999997</v>
      </c>
      <c r="T67" s="663">
        <v>1682.4</v>
      </c>
      <c r="AA67" s="187"/>
      <c r="AB67" s="187"/>
      <c r="AC67" s="187"/>
      <c r="AD67" s="187"/>
    </row>
    <row r="68" spans="3:30" x14ac:dyDescent="0.2">
      <c r="C68" s="20"/>
      <c r="D68" s="619"/>
      <c r="E68" s="755"/>
      <c r="F68" s="757" t="s">
        <v>110</v>
      </c>
      <c r="G68" s="628" t="s">
        <v>345</v>
      </c>
      <c r="H68" s="274"/>
      <c r="I68" s="275"/>
      <c r="J68" s="653">
        <v>453.5</v>
      </c>
      <c r="K68" s="207">
        <v>500.1</v>
      </c>
      <c r="L68" s="207">
        <v>550.20000000000005</v>
      </c>
      <c r="M68" s="207">
        <v>604.49999999999989</v>
      </c>
      <c r="N68" s="207">
        <v>738.3</v>
      </c>
      <c r="O68" s="207">
        <v>823.79999999999984</v>
      </c>
      <c r="P68" s="653">
        <v>931.99999999999989</v>
      </c>
      <c r="Q68" s="653">
        <v>1047.5999999999999</v>
      </c>
      <c r="R68" s="653">
        <v>1166.8999999999999</v>
      </c>
      <c r="S68" s="653">
        <v>1265.5999999999997</v>
      </c>
      <c r="T68" s="654">
        <v>1399.9</v>
      </c>
      <c r="AA68" s="187"/>
      <c r="AB68" s="187"/>
      <c r="AC68" s="187"/>
      <c r="AD68" s="187"/>
    </row>
    <row r="69" spans="3:30" ht="13.5" thickBot="1" x14ac:dyDescent="0.25">
      <c r="C69" s="20"/>
      <c r="D69" s="629"/>
      <c r="E69" s="756"/>
      <c r="F69" s="760"/>
      <c r="G69" s="630" t="s">
        <v>114</v>
      </c>
      <c r="H69" s="631"/>
      <c r="I69" s="632"/>
      <c r="J69" s="664">
        <v>226.4</v>
      </c>
      <c r="K69" s="665">
        <v>226</v>
      </c>
      <c r="L69" s="665">
        <v>234.9</v>
      </c>
      <c r="M69" s="665">
        <v>255.4</v>
      </c>
      <c r="N69" s="665">
        <v>263.7</v>
      </c>
      <c r="O69" s="665">
        <v>268.60000000000002</v>
      </c>
      <c r="P69" s="664">
        <v>260.5</v>
      </c>
      <c r="Q69" s="664">
        <v>261.2</v>
      </c>
      <c r="R69" s="664">
        <v>273.7</v>
      </c>
      <c r="S69" s="664">
        <v>275</v>
      </c>
      <c r="T69" s="666">
        <v>282.5</v>
      </c>
      <c r="AA69" s="187"/>
      <c r="AB69" s="187"/>
      <c r="AC69" s="187"/>
      <c r="AD69" s="187"/>
    </row>
    <row r="70" spans="3:30" ht="13.5" x14ac:dyDescent="0.25">
      <c r="D70" s="66"/>
      <c r="E70" s="67"/>
      <c r="F70" s="67"/>
      <c r="G70" s="67"/>
      <c r="H70" s="67"/>
      <c r="I70" s="66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 t="s">
        <v>253</v>
      </c>
    </row>
  </sheetData>
  <mergeCells count="30">
    <mergeCell ref="R7:R10"/>
    <mergeCell ref="F20:F21"/>
    <mergeCell ref="F49:F50"/>
    <mergeCell ref="F59:F60"/>
    <mergeCell ref="F68:F69"/>
    <mergeCell ref="F40:F41"/>
    <mergeCell ref="F30:F31"/>
    <mergeCell ref="K7:K10"/>
    <mergeCell ref="Q7:Q10"/>
    <mergeCell ref="O7:O10"/>
    <mergeCell ref="N7:N10"/>
    <mergeCell ref="T7:T10"/>
    <mergeCell ref="F15:F18"/>
    <mergeCell ref="M7:M10"/>
    <mergeCell ref="L7:L10"/>
    <mergeCell ref="J7:J10"/>
    <mergeCell ref="S7:S10"/>
    <mergeCell ref="P7:P10"/>
    <mergeCell ref="E62:E69"/>
    <mergeCell ref="F63:F66"/>
    <mergeCell ref="E43:E50"/>
    <mergeCell ref="D7:I11"/>
    <mergeCell ref="F25:F28"/>
    <mergeCell ref="E14:E21"/>
    <mergeCell ref="E24:E31"/>
    <mergeCell ref="E53:E60"/>
    <mergeCell ref="F44:F47"/>
    <mergeCell ref="F54:F57"/>
    <mergeCell ref="E34:E41"/>
    <mergeCell ref="F35:F38"/>
  </mergeCells>
  <phoneticPr fontId="0" type="noConversion"/>
  <conditionalFormatting sqref="D6">
    <cfRule type="cellIs" dxfId="48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8"/>
  <dimension ref="B1:AE7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8" hidden="1" customWidth="1"/>
    <col min="3" max="3" width="1.7109375" style="58" customWidth="1"/>
    <col min="4" max="4" width="1.140625" style="58" customWidth="1"/>
    <col min="5" max="6" width="2.140625" style="58" customWidth="1"/>
    <col min="7" max="7" width="10.7109375" style="58" customWidth="1"/>
    <col min="8" max="8" width="9" style="58" customWidth="1"/>
    <col min="9" max="9" width="1.140625" style="58" customWidth="1"/>
    <col min="10" max="18" width="8" style="58" customWidth="1"/>
    <col min="19" max="20" width="8.140625" style="58" customWidth="1"/>
    <col min="21" max="21" width="9.140625" style="356"/>
    <col min="22" max="16384" width="9.140625" style="58"/>
  </cols>
  <sheetData>
    <row r="1" spans="2:31" hidden="1" x14ac:dyDescent="0.2"/>
    <row r="2" spans="2:31" hidden="1" x14ac:dyDescent="0.2"/>
    <row r="3" spans="2:31" ht="9" customHeight="1" x14ac:dyDescent="0.2">
      <c r="C3" s="57"/>
    </row>
    <row r="4" spans="2:31" s="59" customFormat="1" ht="15.75" x14ac:dyDescent="0.2">
      <c r="D4" s="15" t="s">
        <v>23</v>
      </c>
      <c r="E4" s="60"/>
      <c r="F4" s="60"/>
      <c r="G4" s="60"/>
      <c r="H4" s="15" t="s">
        <v>347</v>
      </c>
      <c r="I4" s="15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357"/>
    </row>
    <row r="5" spans="2:31" s="59" customFormat="1" ht="15.75" x14ac:dyDescent="0.2">
      <c r="B5" s="198">
        <v>24</v>
      </c>
      <c r="D5" s="87" t="s">
        <v>370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357"/>
    </row>
    <row r="6" spans="2:31" s="62" customFormat="1" ht="21" customHeight="1" thickBot="1" x14ac:dyDescent="0.25">
      <c r="D6" s="16"/>
      <c r="E6" s="63"/>
      <c r="F6" s="63"/>
      <c r="G6" s="63"/>
      <c r="H6" s="63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17"/>
      <c r="U6" s="358"/>
    </row>
    <row r="7" spans="2:31" ht="6" customHeight="1" x14ac:dyDescent="0.2">
      <c r="C7" s="20"/>
      <c r="D7" s="744" t="s">
        <v>108</v>
      </c>
      <c r="E7" s="745"/>
      <c r="F7" s="745"/>
      <c r="G7" s="745"/>
      <c r="H7" s="745"/>
      <c r="I7" s="746"/>
      <c r="J7" s="732" t="s">
        <v>255</v>
      </c>
      <c r="K7" s="732" t="s">
        <v>257</v>
      </c>
      <c r="L7" s="732" t="s">
        <v>265</v>
      </c>
      <c r="M7" s="732" t="s">
        <v>292</v>
      </c>
      <c r="N7" s="732" t="s">
        <v>307</v>
      </c>
      <c r="O7" s="732" t="s">
        <v>311</v>
      </c>
      <c r="P7" s="732" t="s">
        <v>332</v>
      </c>
      <c r="Q7" s="732" t="s">
        <v>336</v>
      </c>
      <c r="R7" s="732" t="s">
        <v>342</v>
      </c>
      <c r="S7" s="732" t="s">
        <v>359</v>
      </c>
      <c r="T7" s="734" t="s">
        <v>367</v>
      </c>
    </row>
    <row r="8" spans="2:31" ht="6" customHeight="1" x14ac:dyDescent="0.2">
      <c r="C8" s="20"/>
      <c r="D8" s="747"/>
      <c r="E8" s="748"/>
      <c r="F8" s="748"/>
      <c r="G8" s="748"/>
      <c r="H8" s="748"/>
      <c r="I8" s="749"/>
      <c r="J8" s="733"/>
      <c r="K8" s="733"/>
      <c r="L8" s="733"/>
      <c r="M8" s="733"/>
      <c r="N8" s="733"/>
      <c r="O8" s="733"/>
      <c r="P8" s="733"/>
      <c r="Q8" s="733"/>
      <c r="R8" s="733"/>
      <c r="S8" s="733"/>
      <c r="T8" s="735"/>
    </row>
    <row r="9" spans="2:31" ht="6" customHeight="1" x14ac:dyDescent="0.2">
      <c r="C9" s="20"/>
      <c r="D9" s="747"/>
      <c r="E9" s="748"/>
      <c r="F9" s="748"/>
      <c r="G9" s="748"/>
      <c r="H9" s="748"/>
      <c r="I9" s="749"/>
      <c r="J9" s="733"/>
      <c r="K9" s="733"/>
      <c r="L9" s="733"/>
      <c r="M9" s="733"/>
      <c r="N9" s="733"/>
      <c r="O9" s="733"/>
      <c r="P9" s="733"/>
      <c r="Q9" s="733"/>
      <c r="R9" s="733"/>
      <c r="S9" s="733"/>
      <c r="T9" s="735"/>
    </row>
    <row r="10" spans="2:31" ht="6" customHeight="1" x14ac:dyDescent="0.2">
      <c r="C10" s="20"/>
      <c r="D10" s="747"/>
      <c r="E10" s="748"/>
      <c r="F10" s="748"/>
      <c r="G10" s="748"/>
      <c r="H10" s="748"/>
      <c r="I10" s="749"/>
      <c r="J10" s="733"/>
      <c r="K10" s="733"/>
      <c r="L10" s="733"/>
      <c r="M10" s="733"/>
      <c r="N10" s="733"/>
      <c r="O10" s="733"/>
      <c r="P10" s="733"/>
      <c r="Q10" s="733"/>
      <c r="R10" s="733"/>
      <c r="S10" s="733"/>
      <c r="T10" s="735"/>
    </row>
    <row r="11" spans="2:31" ht="15" customHeight="1" thickBot="1" x14ac:dyDescent="0.25">
      <c r="C11" s="20"/>
      <c r="D11" s="750"/>
      <c r="E11" s="751"/>
      <c r="F11" s="751"/>
      <c r="G11" s="751"/>
      <c r="H11" s="751"/>
      <c r="I11" s="752"/>
      <c r="J11" s="460"/>
      <c r="K11" s="461"/>
      <c r="L11" s="461"/>
      <c r="M11" s="461"/>
      <c r="N11" s="461"/>
      <c r="O11" s="461"/>
      <c r="P11" s="460"/>
      <c r="Q11" s="460"/>
      <c r="R11" s="460"/>
      <c r="S11" s="460"/>
      <c r="T11" s="462"/>
    </row>
    <row r="12" spans="2:31" ht="16.5" thickTop="1" thickBot="1" x14ac:dyDescent="0.25">
      <c r="C12" s="20"/>
      <c r="D12" s="93" t="s">
        <v>139</v>
      </c>
      <c r="E12" s="94"/>
      <c r="F12" s="94"/>
      <c r="G12" s="94"/>
      <c r="H12" s="94"/>
      <c r="I12" s="94"/>
      <c r="J12" s="309"/>
      <c r="K12" s="359"/>
      <c r="L12" s="359"/>
      <c r="M12" s="359"/>
      <c r="N12" s="359"/>
      <c r="O12" s="359"/>
      <c r="P12" s="309"/>
      <c r="Q12" s="309"/>
      <c r="R12" s="309"/>
      <c r="S12" s="309"/>
      <c r="T12" s="95"/>
    </row>
    <row r="13" spans="2:31" x14ac:dyDescent="0.2">
      <c r="C13" s="20"/>
      <c r="D13" s="77"/>
      <c r="E13" s="78" t="s">
        <v>116</v>
      </c>
      <c r="F13" s="78"/>
      <c r="G13" s="78"/>
      <c r="H13" s="79"/>
      <c r="I13" s="80"/>
      <c r="J13" s="344">
        <v>2718</v>
      </c>
      <c r="K13" s="237">
        <v>2705</v>
      </c>
      <c r="L13" s="237">
        <v>2707</v>
      </c>
      <c r="M13" s="237">
        <v>2710</v>
      </c>
      <c r="N13" s="237">
        <v>2719</v>
      </c>
      <c r="O13" s="237">
        <v>2729</v>
      </c>
      <c r="P13" s="344">
        <v>2746</v>
      </c>
      <c r="Q13" s="344">
        <v>2778</v>
      </c>
      <c r="R13" s="344">
        <v>2803</v>
      </c>
      <c r="S13" s="344">
        <v>2830</v>
      </c>
      <c r="T13" s="426">
        <v>2866</v>
      </c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</row>
    <row r="14" spans="2:31" x14ac:dyDescent="0.2">
      <c r="C14" s="20"/>
      <c r="D14" s="614"/>
      <c r="E14" s="753" t="s">
        <v>110</v>
      </c>
      <c r="F14" s="615" t="s">
        <v>109</v>
      </c>
      <c r="G14" s="615"/>
      <c r="H14" s="616"/>
      <c r="I14" s="617"/>
      <c r="J14" s="200">
        <v>2625</v>
      </c>
      <c r="K14" s="238">
        <v>2609</v>
      </c>
      <c r="L14" s="238">
        <v>2601</v>
      </c>
      <c r="M14" s="238">
        <v>2597</v>
      </c>
      <c r="N14" s="238">
        <v>2590</v>
      </c>
      <c r="O14" s="238">
        <v>2588</v>
      </c>
      <c r="P14" s="200">
        <v>2588</v>
      </c>
      <c r="Q14" s="200">
        <v>2588</v>
      </c>
      <c r="R14" s="200">
        <v>2594</v>
      </c>
      <c r="S14" s="200">
        <v>2598</v>
      </c>
      <c r="T14" s="419">
        <v>2604</v>
      </c>
      <c r="V14" s="346"/>
      <c r="W14" s="346"/>
      <c r="AA14" s="187"/>
      <c r="AB14" s="187"/>
      <c r="AC14" s="187"/>
      <c r="AD14" s="187"/>
    </row>
    <row r="15" spans="2:31" x14ac:dyDescent="0.2">
      <c r="C15" s="20"/>
      <c r="D15" s="618"/>
      <c r="E15" s="754"/>
      <c r="F15" s="757" t="s">
        <v>110</v>
      </c>
      <c r="G15" s="273" t="s">
        <v>111</v>
      </c>
      <c r="H15" s="274"/>
      <c r="I15" s="275"/>
      <c r="J15" s="345">
        <v>46</v>
      </c>
      <c r="K15" s="239">
        <v>45</v>
      </c>
      <c r="L15" s="239">
        <v>45</v>
      </c>
      <c r="M15" s="239">
        <v>44</v>
      </c>
      <c r="N15" s="239">
        <v>43</v>
      </c>
      <c r="O15" s="239">
        <v>44</v>
      </c>
      <c r="P15" s="345">
        <v>44</v>
      </c>
      <c r="Q15" s="345">
        <v>44</v>
      </c>
      <c r="R15" s="345">
        <v>44</v>
      </c>
      <c r="S15" s="345">
        <v>44</v>
      </c>
      <c r="T15" s="425">
        <v>46</v>
      </c>
      <c r="V15" s="346"/>
      <c r="W15" s="346"/>
      <c r="AA15" s="187"/>
      <c r="AB15" s="187"/>
      <c r="AC15" s="187"/>
      <c r="AD15" s="187"/>
    </row>
    <row r="16" spans="2:31" x14ac:dyDescent="0.2">
      <c r="C16" s="20"/>
      <c r="D16" s="619"/>
      <c r="E16" s="755"/>
      <c r="F16" s="758"/>
      <c r="G16" s="277" t="s">
        <v>112</v>
      </c>
      <c r="H16" s="278"/>
      <c r="I16" s="279"/>
      <c r="J16" s="202">
        <v>2302</v>
      </c>
      <c r="K16" s="236">
        <v>2294</v>
      </c>
      <c r="L16" s="236">
        <v>2291</v>
      </c>
      <c r="M16" s="236">
        <v>2295</v>
      </c>
      <c r="N16" s="236">
        <v>2295</v>
      </c>
      <c r="O16" s="236">
        <v>2298</v>
      </c>
      <c r="P16" s="202">
        <v>2300</v>
      </c>
      <c r="Q16" s="202">
        <v>2304</v>
      </c>
      <c r="R16" s="202">
        <v>2310</v>
      </c>
      <c r="S16" s="202">
        <v>2314</v>
      </c>
      <c r="T16" s="421">
        <v>2319</v>
      </c>
      <c r="V16" s="346"/>
      <c r="W16" s="346"/>
      <c r="AA16" s="187"/>
      <c r="AB16" s="187"/>
      <c r="AC16" s="187"/>
      <c r="AD16" s="187"/>
    </row>
    <row r="17" spans="3:31" x14ac:dyDescent="0.2">
      <c r="C17" s="20"/>
      <c r="D17" s="619"/>
      <c r="E17" s="755"/>
      <c r="F17" s="758"/>
      <c r="G17" s="620" t="s">
        <v>113</v>
      </c>
      <c r="H17" s="621"/>
      <c r="I17" s="622"/>
      <c r="J17" s="294">
        <v>277</v>
      </c>
      <c r="K17" s="295">
        <v>270</v>
      </c>
      <c r="L17" s="295">
        <v>265</v>
      </c>
      <c r="M17" s="295">
        <v>258</v>
      </c>
      <c r="N17" s="295">
        <v>252</v>
      </c>
      <c r="O17" s="295">
        <v>246</v>
      </c>
      <c r="P17" s="294">
        <v>244</v>
      </c>
      <c r="Q17" s="294">
        <v>240</v>
      </c>
      <c r="R17" s="294">
        <v>240</v>
      </c>
      <c r="S17" s="294">
        <v>240</v>
      </c>
      <c r="T17" s="422">
        <v>239</v>
      </c>
      <c r="AA17" s="187"/>
      <c r="AB17" s="187"/>
      <c r="AC17" s="187"/>
      <c r="AD17" s="187"/>
    </row>
    <row r="18" spans="3:31" x14ac:dyDescent="0.2">
      <c r="C18" s="20"/>
      <c r="D18" s="619"/>
      <c r="E18" s="755"/>
      <c r="F18" s="759"/>
      <c r="G18" s="623" t="s">
        <v>197</v>
      </c>
      <c r="H18" s="624"/>
      <c r="I18" s="625"/>
      <c r="J18" s="203">
        <v>0</v>
      </c>
      <c r="K18" s="224">
        <v>0</v>
      </c>
      <c r="L18" s="224">
        <v>0</v>
      </c>
      <c r="M18" s="224">
        <v>0</v>
      </c>
      <c r="N18" s="224">
        <v>0</v>
      </c>
      <c r="O18" s="224">
        <v>0</v>
      </c>
      <c r="P18" s="203">
        <v>0</v>
      </c>
      <c r="Q18" s="203">
        <v>0</v>
      </c>
      <c r="R18" s="203">
        <v>0</v>
      </c>
      <c r="S18" s="203">
        <v>0</v>
      </c>
      <c r="T18" s="423">
        <v>0</v>
      </c>
      <c r="AA18" s="187"/>
      <c r="AB18" s="187"/>
      <c r="AC18" s="187"/>
      <c r="AD18" s="187"/>
    </row>
    <row r="19" spans="3:31" x14ac:dyDescent="0.2">
      <c r="C19" s="20"/>
      <c r="D19" s="619"/>
      <c r="E19" s="755"/>
      <c r="F19" s="615" t="s">
        <v>344</v>
      </c>
      <c r="G19" s="626"/>
      <c r="H19" s="626"/>
      <c r="I19" s="627"/>
      <c r="J19" s="570">
        <v>93</v>
      </c>
      <c r="K19" s="572">
        <v>96</v>
      </c>
      <c r="L19" s="572">
        <v>106</v>
      </c>
      <c r="M19" s="572">
        <v>113</v>
      </c>
      <c r="N19" s="572">
        <v>129</v>
      </c>
      <c r="O19" s="572">
        <v>141</v>
      </c>
      <c r="P19" s="570">
        <v>158</v>
      </c>
      <c r="Q19" s="570">
        <v>190</v>
      </c>
      <c r="R19" s="570">
        <v>209</v>
      </c>
      <c r="S19" s="570">
        <v>232</v>
      </c>
      <c r="T19" s="603">
        <v>262</v>
      </c>
      <c r="AA19" s="187"/>
      <c r="AB19" s="187"/>
      <c r="AC19" s="187"/>
      <c r="AD19" s="187"/>
    </row>
    <row r="20" spans="3:31" x14ac:dyDescent="0.2">
      <c r="C20" s="20"/>
      <c r="D20" s="619"/>
      <c r="E20" s="755"/>
      <c r="F20" s="757" t="s">
        <v>110</v>
      </c>
      <c r="G20" s="628" t="s">
        <v>345</v>
      </c>
      <c r="H20" s="274"/>
      <c r="I20" s="275"/>
      <c r="J20" s="201">
        <v>56</v>
      </c>
      <c r="K20" s="225">
        <v>59</v>
      </c>
      <c r="L20" s="225">
        <v>68</v>
      </c>
      <c r="M20" s="225">
        <v>74</v>
      </c>
      <c r="N20" s="225">
        <v>87</v>
      </c>
      <c r="O20" s="225">
        <v>99</v>
      </c>
      <c r="P20" s="201">
        <v>116</v>
      </c>
      <c r="Q20" s="201">
        <v>149</v>
      </c>
      <c r="R20" s="201">
        <v>166</v>
      </c>
      <c r="S20" s="201">
        <v>189</v>
      </c>
      <c r="T20" s="420">
        <v>219</v>
      </c>
      <c r="AA20" s="187"/>
      <c r="AB20" s="187"/>
      <c r="AC20" s="187"/>
      <c r="AD20" s="187"/>
    </row>
    <row r="21" spans="3:31" ht="13.5" thickBot="1" x14ac:dyDescent="0.25">
      <c r="C21" s="20"/>
      <c r="D21" s="629"/>
      <c r="E21" s="756"/>
      <c r="F21" s="760"/>
      <c r="G21" s="630" t="s">
        <v>114</v>
      </c>
      <c r="H21" s="631"/>
      <c r="I21" s="632"/>
      <c r="J21" s="570">
        <v>37</v>
      </c>
      <c r="K21" s="572">
        <v>37</v>
      </c>
      <c r="L21" s="572">
        <v>38</v>
      </c>
      <c r="M21" s="572">
        <v>39</v>
      </c>
      <c r="N21" s="572">
        <v>42</v>
      </c>
      <c r="O21" s="572">
        <v>42</v>
      </c>
      <c r="P21" s="463">
        <v>42</v>
      </c>
      <c r="Q21" s="463">
        <v>41</v>
      </c>
      <c r="R21" s="463">
        <v>43</v>
      </c>
      <c r="S21" s="463">
        <v>43</v>
      </c>
      <c r="T21" s="465">
        <v>43</v>
      </c>
      <c r="AA21" s="187"/>
      <c r="AB21" s="187"/>
      <c r="AC21" s="187"/>
      <c r="AD21" s="187"/>
    </row>
    <row r="22" spans="3:31" ht="13.5" thickBot="1" x14ac:dyDescent="0.25">
      <c r="C22" s="20"/>
      <c r="D22" s="96" t="s">
        <v>117</v>
      </c>
      <c r="E22" s="97"/>
      <c r="F22" s="97"/>
      <c r="G22" s="97"/>
      <c r="H22" s="97"/>
      <c r="I22" s="97"/>
      <c r="J22" s="338"/>
      <c r="K22" s="360"/>
      <c r="L22" s="360"/>
      <c r="M22" s="360"/>
      <c r="N22" s="360"/>
      <c r="O22" s="360"/>
      <c r="P22" s="338"/>
      <c r="Q22" s="338"/>
      <c r="R22" s="338"/>
      <c r="S22" s="338"/>
      <c r="T22" s="145"/>
      <c r="AA22" s="187"/>
      <c r="AB22" s="187"/>
      <c r="AC22" s="187"/>
      <c r="AD22" s="187"/>
    </row>
    <row r="23" spans="3:31" x14ac:dyDescent="0.2">
      <c r="C23" s="20"/>
      <c r="D23" s="77"/>
      <c r="E23" s="78" t="s">
        <v>116</v>
      </c>
      <c r="F23" s="78"/>
      <c r="G23" s="78"/>
      <c r="H23" s="79"/>
      <c r="I23" s="80"/>
      <c r="J23" s="344">
        <v>16552</v>
      </c>
      <c r="K23" s="237">
        <v>16570</v>
      </c>
      <c r="L23" s="237">
        <v>16596</v>
      </c>
      <c r="M23" s="237">
        <v>16626</v>
      </c>
      <c r="N23" s="237">
        <v>16894</v>
      </c>
      <c r="O23" s="237">
        <v>17399</v>
      </c>
      <c r="P23" s="344">
        <v>18015</v>
      </c>
      <c r="Q23" s="344">
        <v>19082</v>
      </c>
      <c r="R23" s="344">
        <v>19988</v>
      </c>
      <c r="S23" s="344">
        <v>20746</v>
      </c>
      <c r="T23" s="426">
        <v>21266</v>
      </c>
      <c r="U23" s="346"/>
      <c r="V23" s="346"/>
      <c r="W23" s="346"/>
      <c r="X23" s="346"/>
      <c r="Y23" s="346"/>
      <c r="Z23" s="346"/>
      <c r="AA23" s="346"/>
      <c r="AB23" s="346"/>
      <c r="AC23" s="346"/>
      <c r="AD23" s="346"/>
      <c r="AE23" s="346"/>
    </row>
    <row r="24" spans="3:31" x14ac:dyDescent="0.2">
      <c r="C24" s="20"/>
      <c r="D24" s="614"/>
      <c r="E24" s="753" t="s">
        <v>110</v>
      </c>
      <c r="F24" s="615" t="s">
        <v>109</v>
      </c>
      <c r="G24" s="615"/>
      <c r="H24" s="616"/>
      <c r="I24" s="617"/>
      <c r="J24" s="200">
        <v>16211</v>
      </c>
      <c r="K24" s="238">
        <v>16218</v>
      </c>
      <c r="L24" s="238">
        <v>16211</v>
      </c>
      <c r="M24" s="238">
        <v>16224</v>
      </c>
      <c r="N24" s="238">
        <v>16449</v>
      </c>
      <c r="O24" s="238">
        <v>16918</v>
      </c>
      <c r="P24" s="200">
        <v>17452</v>
      </c>
      <c r="Q24" s="200">
        <v>18417</v>
      </c>
      <c r="R24" s="200">
        <v>19224</v>
      </c>
      <c r="S24" s="200">
        <v>19837</v>
      </c>
      <c r="T24" s="419">
        <v>20210</v>
      </c>
      <c r="V24" s="346"/>
      <c r="W24" s="346"/>
      <c r="AA24" s="187"/>
      <c r="AB24" s="187"/>
      <c r="AC24" s="187"/>
      <c r="AD24" s="187"/>
    </row>
    <row r="25" spans="3:31" x14ac:dyDescent="0.2">
      <c r="C25" s="20"/>
      <c r="D25" s="618"/>
      <c r="E25" s="754"/>
      <c r="F25" s="757" t="s">
        <v>110</v>
      </c>
      <c r="G25" s="273" t="s">
        <v>111</v>
      </c>
      <c r="H25" s="274"/>
      <c r="I25" s="275"/>
      <c r="J25" s="345">
        <v>157</v>
      </c>
      <c r="K25" s="239">
        <v>161</v>
      </c>
      <c r="L25" s="239">
        <v>151</v>
      </c>
      <c r="M25" s="239">
        <v>156</v>
      </c>
      <c r="N25" s="239">
        <v>156</v>
      </c>
      <c r="O25" s="239">
        <v>147</v>
      </c>
      <c r="P25" s="345">
        <v>154</v>
      </c>
      <c r="Q25" s="345">
        <v>159</v>
      </c>
      <c r="R25" s="345">
        <v>163</v>
      </c>
      <c r="S25" s="345">
        <v>172</v>
      </c>
      <c r="T25" s="425">
        <v>174</v>
      </c>
      <c r="V25" s="346"/>
      <c r="W25" s="346"/>
      <c r="AA25" s="187"/>
      <c r="AB25" s="187"/>
      <c r="AC25" s="187"/>
      <c r="AD25" s="187"/>
    </row>
    <row r="26" spans="3:31" x14ac:dyDescent="0.2">
      <c r="C26" s="20"/>
      <c r="D26" s="619"/>
      <c r="E26" s="755"/>
      <c r="F26" s="758"/>
      <c r="G26" s="277" t="s">
        <v>112</v>
      </c>
      <c r="H26" s="278"/>
      <c r="I26" s="279"/>
      <c r="J26" s="202">
        <v>14751</v>
      </c>
      <c r="K26" s="236">
        <v>14798</v>
      </c>
      <c r="L26" s="236">
        <v>14872</v>
      </c>
      <c r="M26" s="236">
        <v>14985</v>
      </c>
      <c r="N26" s="236">
        <v>15289</v>
      </c>
      <c r="O26" s="236">
        <v>15788</v>
      </c>
      <c r="P26" s="202">
        <v>16331</v>
      </c>
      <c r="Q26" s="202">
        <v>17236</v>
      </c>
      <c r="R26" s="202">
        <v>18001</v>
      </c>
      <c r="S26" s="202">
        <v>18574</v>
      </c>
      <c r="T26" s="421">
        <v>18919</v>
      </c>
      <c r="V26" s="346"/>
      <c r="W26" s="346"/>
      <c r="AA26" s="187"/>
      <c r="AB26" s="187"/>
      <c r="AC26" s="187"/>
      <c r="AD26" s="187"/>
    </row>
    <row r="27" spans="3:31" x14ac:dyDescent="0.2">
      <c r="C27" s="20"/>
      <c r="D27" s="619"/>
      <c r="E27" s="755"/>
      <c r="F27" s="758"/>
      <c r="G27" s="620" t="s">
        <v>113</v>
      </c>
      <c r="H27" s="621"/>
      <c r="I27" s="622"/>
      <c r="J27" s="294">
        <v>1303</v>
      </c>
      <c r="K27" s="295">
        <v>1259</v>
      </c>
      <c r="L27" s="295">
        <v>1188</v>
      </c>
      <c r="M27" s="295">
        <v>1083</v>
      </c>
      <c r="N27" s="295">
        <v>1004</v>
      </c>
      <c r="O27" s="295">
        <v>983</v>
      </c>
      <c r="P27" s="294">
        <v>967</v>
      </c>
      <c r="Q27" s="294">
        <v>1022</v>
      </c>
      <c r="R27" s="294">
        <v>1060</v>
      </c>
      <c r="S27" s="294">
        <v>1091</v>
      </c>
      <c r="T27" s="422">
        <v>1117</v>
      </c>
      <c r="AA27" s="187"/>
      <c r="AB27" s="187"/>
      <c r="AC27" s="187"/>
      <c r="AD27" s="187"/>
    </row>
    <row r="28" spans="3:31" x14ac:dyDescent="0.2">
      <c r="C28" s="20"/>
      <c r="D28" s="619"/>
      <c r="E28" s="755"/>
      <c r="F28" s="759"/>
      <c r="G28" s="623" t="s">
        <v>197</v>
      </c>
      <c r="H28" s="624"/>
      <c r="I28" s="625"/>
      <c r="J28" s="203">
        <v>0</v>
      </c>
      <c r="K28" s="224">
        <v>0</v>
      </c>
      <c r="L28" s="224">
        <v>0</v>
      </c>
      <c r="M28" s="224">
        <v>0</v>
      </c>
      <c r="N28" s="224">
        <v>0</v>
      </c>
      <c r="O28" s="224">
        <v>0</v>
      </c>
      <c r="P28" s="203">
        <v>0</v>
      </c>
      <c r="Q28" s="203">
        <v>0</v>
      </c>
      <c r="R28" s="203">
        <v>0</v>
      </c>
      <c r="S28" s="203">
        <v>0</v>
      </c>
      <c r="T28" s="423">
        <v>0</v>
      </c>
      <c r="AA28" s="187"/>
      <c r="AB28" s="187"/>
      <c r="AC28" s="187"/>
      <c r="AD28" s="187"/>
    </row>
    <row r="29" spans="3:31" x14ac:dyDescent="0.2">
      <c r="C29" s="20"/>
      <c r="D29" s="619"/>
      <c r="E29" s="755"/>
      <c r="F29" s="615" t="s">
        <v>344</v>
      </c>
      <c r="G29" s="626"/>
      <c r="H29" s="626"/>
      <c r="I29" s="627"/>
      <c r="J29" s="570">
        <v>341</v>
      </c>
      <c r="K29" s="572">
        <v>352</v>
      </c>
      <c r="L29" s="572">
        <v>385</v>
      </c>
      <c r="M29" s="572">
        <v>402</v>
      </c>
      <c r="N29" s="572">
        <v>445</v>
      </c>
      <c r="O29" s="572">
        <v>481</v>
      </c>
      <c r="P29" s="570">
        <v>563</v>
      </c>
      <c r="Q29" s="570">
        <v>665</v>
      </c>
      <c r="R29" s="570">
        <v>764</v>
      </c>
      <c r="S29" s="570">
        <v>909</v>
      </c>
      <c r="T29" s="603">
        <v>1056</v>
      </c>
      <c r="AA29" s="187"/>
      <c r="AB29" s="187"/>
      <c r="AC29" s="187"/>
      <c r="AD29" s="187"/>
    </row>
    <row r="30" spans="3:31" x14ac:dyDescent="0.2">
      <c r="C30" s="20"/>
      <c r="D30" s="619"/>
      <c r="E30" s="755"/>
      <c r="F30" s="757" t="s">
        <v>110</v>
      </c>
      <c r="G30" s="628" t="s">
        <v>345</v>
      </c>
      <c r="H30" s="274"/>
      <c r="I30" s="275"/>
      <c r="J30" s="201">
        <v>189</v>
      </c>
      <c r="K30" s="225">
        <v>200</v>
      </c>
      <c r="L30" s="225">
        <v>234</v>
      </c>
      <c r="M30" s="225">
        <v>241</v>
      </c>
      <c r="N30" s="225">
        <v>274</v>
      </c>
      <c r="O30" s="225">
        <v>311</v>
      </c>
      <c r="P30" s="201">
        <v>383</v>
      </c>
      <c r="Q30" s="201">
        <v>488</v>
      </c>
      <c r="R30" s="201">
        <v>588</v>
      </c>
      <c r="S30" s="201">
        <v>720</v>
      </c>
      <c r="T30" s="420">
        <v>867</v>
      </c>
      <c r="AA30" s="187"/>
      <c r="AB30" s="187"/>
      <c r="AC30" s="187"/>
      <c r="AD30" s="187"/>
    </row>
    <row r="31" spans="3:31" ht="13.5" thickBot="1" x14ac:dyDescent="0.25">
      <c r="C31" s="20"/>
      <c r="D31" s="629"/>
      <c r="E31" s="756"/>
      <c r="F31" s="760"/>
      <c r="G31" s="630" t="s">
        <v>114</v>
      </c>
      <c r="H31" s="631"/>
      <c r="I31" s="632"/>
      <c r="J31" s="570">
        <v>152</v>
      </c>
      <c r="K31" s="572">
        <v>152</v>
      </c>
      <c r="L31" s="572">
        <v>151</v>
      </c>
      <c r="M31" s="572">
        <v>161</v>
      </c>
      <c r="N31" s="572">
        <v>171</v>
      </c>
      <c r="O31" s="572">
        <v>170</v>
      </c>
      <c r="P31" s="463">
        <v>180</v>
      </c>
      <c r="Q31" s="463">
        <v>177</v>
      </c>
      <c r="R31" s="463">
        <v>176</v>
      </c>
      <c r="S31" s="463">
        <v>189</v>
      </c>
      <c r="T31" s="465">
        <v>189</v>
      </c>
      <c r="AA31" s="187"/>
      <c r="AB31" s="187"/>
      <c r="AC31" s="187"/>
      <c r="AD31" s="187"/>
    </row>
    <row r="32" spans="3:31" ht="13.5" thickBot="1" x14ac:dyDescent="0.25">
      <c r="C32" s="20"/>
      <c r="D32" s="96" t="s">
        <v>118</v>
      </c>
      <c r="E32" s="97"/>
      <c r="F32" s="97"/>
      <c r="G32" s="97"/>
      <c r="H32" s="97"/>
      <c r="I32" s="97"/>
      <c r="J32" s="338"/>
      <c r="K32" s="360"/>
      <c r="L32" s="360"/>
      <c r="M32" s="360"/>
      <c r="N32" s="360"/>
      <c r="O32" s="360"/>
      <c r="P32" s="338"/>
      <c r="Q32" s="338"/>
      <c r="R32" s="338"/>
      <c r="S32" s="338"/>
      <c r="T32" s="145"/>
      <c r="AA32" s="187"/>
      <c r="AB32" s="187"/>
      <c r="AC32" s="187"/>
      <c r="AD32" s="187"/>
    </row>
    <row r="33" spans="3:31" x14ac:dyDescent="0.2">
      <c r="C33" s="20"/>
      <c r="D33" s="77"/>
      <c r="E33" s="78" t="s">
        <v>116</v>
      </c>
      <c r="F33" s="78"/>
      <c r="G33" s="78"/>
      <c r="H33" s="79"/>
      <c r="I33" s="80"/>
      <c r="J33" s="344">
        <v>319844</v>
      </c>
      <c r="K33" s="237">
        <v>321671</v>
      </c>
      <c r="L33" s="237">
        <v>324533</v>
      </c>
      <c r="M33" s="237">
        <v>328823</v>
      </c>
      <c r="N33" s="237">
        <v>337222</v>
      </c>
      <c r="O33" s="237">
        <v>350409</v>
      </c>
      <c r="P33" s="344">
        <v>367486</v>
      </c>
      <c r="Q33" s="344">
        <v>389600</v>
      </c>
      <c r="R33" s="344">
        <v>407259</v>
      </c>
      <c r="S33" s="344">
        <v>418860</v>
      </c>
      <c r="T33" s="426">
        <v>437851</v>
      </c>
      <c r="U33" s="346"/>
      <c r="V33" s="346"/>
      <c r="W33" s="346"/>
      <c r="X33" s="346"/>
      <c r="Y33" s="346"/>
      <c r="Z33" s="346"/>
      <c r="AA33" s="346"/>
      <c r="AB33" s="346"/>
      <c r="AC33" s="346"/>
      <c r="AD33" s="346"/>
      <c r="AE33" s="346"/>
    </row>
    <row r="34" spans="3:31" x14ac:dyDescent="0.2">
      <c r="C34" s="20"/>
      <c r="D34" s="614"/>
      <c r="E34" s="753" t="s">
        <v>110</v>
      </c>
      <c r="F34" s="615" t="s">
        <v>109</v>
      </c>
      <c r="G34" s="615"/>
      <c r="H34" s="616"/>
      <c r="I34" s="617"/>
      <c r="J34" s="200">
        <v>315524</v>
      </c>
      <c r="K34" s="238">
        <v>317234</v>
      </c>
      <c r="L34" s="238">
        <v>319784</v>
      </c>
      <c r="M34" s="238">
        <v>323739</v>
      </c>
      <c r="N34" s="238">
        <v>331668</v>
      </c>
      <c r="O34" s="238">
        <v>344174</v>
      </c>
      <c r="P34" s="200">
        <v>360403</v>
      </c>
      <c r="Q34" s="200">
        <v>381615</v>
      </c>
      <c r="R34" s="200">
        <v>398375</v>
      </c>
      <c r="S34" s="200">
        <v>408928</v>
      </c>
      <c r="T34" s="419">
        <v>426437</v>
      </c>
      <c r="V34" s="346"/>
      <c r="W34" s="346"/>
      <c r="AA34" s="187"/>
      <c r="AB34" s="187"/>
      <c r="AC34" s="187"/>
      <c r="AD34" s="187"/>
    </row>
    <row r="35" spans="3:31" x14ac:dyDescent="0.2">
      <c r="C35" s="20"/>
      <c r="D35" s="618"/>
      <c r="E35" s="754"/>
      <c r="F35" s="757" t="s">
        <v>110</v>
      </c>
      <c r="G35" s="273" t="s">
        <v>111</v>
      </c>
      <c r="H35" s="274"/>
      <c r="I35" s="275"/>
      <c r="J35" s="345">
        <v>825</v>
      </c>
      <c r="K35" s="239">
        <v>792</v>
      </c>
      <c r="L35" s="239">
        <v>794</v>
      </c>
      <c r="M35" s="239">
        <v>870</v>
      </c>
      <c r="N35" s="239">
        <v>861</v>
      </c>
      <c r="O35" s="239">
        <v>861</v>
      </c>
      <c r="P35" s="345">
        <v>925</v>
      </c>
      <c r="Q35" s="345">
        <v>999</v>
      </c>
      <c r="R35" s="345">
        <v>966</v>
      </c>
      <c r="S35" s="345">
        <v>957</v>
      </c>
      <c r="T35" s="425">
        <v>1021</v>
      </c>
      <c r="V35" s="346"/>
      <c r="W35" s="346"/>
      <c r="AA35" s="187"/>
      <c r="AB35" s="187"/>
      <c r="AC35" s="187"/>
      <c r="AD35" s="187"/>
    </row>
    <row r="36" spans="3:31" x14ac:dyDescent="0.2">
      <c r="C36" s="20"/>
      <c r="D36" s="619"/>
      <c r="E36" s="755"/>
      <c r="F36" s="758"/>
      <c r="G36" s="277" t="s">
        <v>112</v>
      </c>
      <c r="H36" s="278"/>
      <c r="I36" s="279"/>
      <c r="J36" s="202">
        <v>303735</v>
      </c>
      <c r="K36" s="236">
        <v>305783</v>
      </c>
      <c r="L36" s="236">
        <v>308916</v>
      </c>
      <c r="M36" s="236">
        <v>313494</v>
      </c>
      <c r="N36" s="236">
        <v>322006</v>
      </c>
      <c r="O36" s="236">
        <v>334797</v>
      </c>
      <c r="P36" s="202">
        <v>350978</v>
      </c>
      <c r="Q36" s="202">
        <v>371919</v>
      </c>
      <c r="R36" s="202">
        <v>388654</v>
      </c>
      <c r="S36" s="202">
        <v>399116</v>
      </c>
      <c r="T36" s="421">
        <v>416188</v>
      </c>
      <c r="V36" s="346"/>
      <c r="W36" s="346"/>
      <c r="AA36" s="187"/>
      <c r="AB36" s="187"/>
      <c r="AC36" s="187"/>
      <c r="AD36" s="187"/>
    </row>
    <row r="37" spans="3:31" x14ac:dyDescent="0.2">
      <c r="C37" s="20"/>
      <c r="D37" s="619"/>
      <c r="E37" s="755"/>
      <c r="F37" s="758"/>
      <c r="G37" s="620" t="s">
        <v>113</v>
      </c>
      <c r="H37" s="621"/>
      <c r="I37" s="622"/>
      <c r="J37" s="294">
        <v>10964</v>
      </c>
      <c r="K37" s="295">
        <v>10659</v>
      </c>
      <c r="L37" s="295">
        <v>10074</v>
      </c>
      <c r="M37" s="295">
        <v>9375</v>
      </c>
      <c r="N37" s="295">
        <v>8801</v>
      </c>
      <c r="O37" s="295">
        <v>8516</v>
      </c>
      <c r="P37" s="294">
        <v>8500</v>
      </c>
      <c r="Q37" s="294">
        <v>8697</v>
      </c>
      <c r="R37" s="294">
        <v>8755</v>
      </c>
      <c r="S37" s="294">
        <v>8855</v>
      </c>
      <c r="T37" s="422">
        <v>9228</v>
      </c>
      <c r="AA37" s="187"/>
      <c r="AB37" s="187"/>
      <c r="AC37" s="187"/>
      <c r="AD37" s="187"/>
    </row>
    <row r="38" spans="3:31" x14ac:dyDescent="0.2">
      <c r="C38" s="20"/>
      <c r="D38" s="619"/>
      <c r="E38" s="755"/>
      <c r="F38" s="759"/>
      <c r="G38" s="623" t="s">
        <v>197</v>
      </c>
      <c r="H38" s="624"/>
      <c r="I38" s="625"/>
      <c r="J38" s="203">
        <v>0</v>
      </c>
      <c r="K38" s="224">
        <v>0</v>
      </c>
      <c r="L38" s="224">
        <v>0</v>
      </c>
      <c r="M38" s="224">
        <v>0</v>
      </c>
      <c r="N38" s="224">
        <v>0</v>
      </c>
      <c r="O38" s="224">
        <v>0</v>
      </c>
      <c r="P38" s="203">
        <v>0</v>
      </c>
      <c r="Q38" s="203">
        <v>0</v>
      </c>
      <c r="R38" s="203">
        <v>0</v>
      </c>
      <c r="S38" s="203">
        <v>0</v>
      </c>
      <c r="T38" s="423">
        <v>0</v>
      </c>
      <c r="AA38" s="187"/>
      <c r="AB38" s="187"/>
      <c r="AC38" s="187"/>
      <c r="AD38" s="187"/>
    </row>
    <row r="39" spans="3:31" x14ac:dyDescent="0.2">
      <c r="C39" s="20"/>
      <c r="D39" s="619"/>
      <c r="E39" s="755"/>
      <c r="F39" s="615" t="s">
        <v>344</v>
      </c>
      <c r="G39" s="626"/>
      <c r="H39" s="626"/>
      <c r="I39" s="627"/>
      <c r="J39" s="570">
        <v>4320</v>
      </c>
      <c r="K39" s="572">
        <v>4437</v>
      </c>
      <c r="L39" s="572">
        <v>4749</v>
      </c>
      <c r="M39" s="572">
        <v>5084</v>
      </c>
      <c r="N39" s="572">
        <v>5554</v>
      </c>
      <c r="O39" s="572">
        <v>6235</v>
      </c>
      <c r="P39" s="570">
        <v>7083</v>
      </c>
      <c r="Q39" s="570">
        <v>7985</v>
      </c>
      <c r="R39" s="570">
        <v>8884</v>
      </c>
      <c r="S39" s="570">
        <v>9932</v>
      </c>
      <c r="T39" s="603">
        <v>11414</v>
      </c>
      <c r="AA39" s="187"/>
      <c r="AB39" s="187"/>
      <c r="AC39" s="187"/>
      <c r="AD39" s="187"/>
    </row>
    <row r="40" spans="3:31" x14ac:dyDescent="0.2">
      <c r="C40" s="20"/>
      <c r="D40" s="619"/>
      <c r="E40" s="755"/>
      <c r="F40" s="757" t="s">
        <v>110</v>
      </c>
      <c r="G40" s="628" t="s">
        <v>345</v>
      </c>
      <c r="H40" s="274"/>
      <c r="I40" s="275"/>
      <c r="J40" s="201">
        <v>2001</v>
      </c>
      <c r="K40" s="225">
        <v>2085</v>
      </c>
      <c r="L40" s="225">
        <v>2325</v>
      </c>
      <c r="M40" s="225">
        <v>2495</v>
      </c>
      <c r="N40" s="225">
        <v>2850</v>
      </c>
      <c r="O40" s="225">
        <v>3326</v>
      </c>
      <c r="P40" s="201">
        <v>3999</v>
      </c>
      <c r="Q40" s="201">
        <v>4834</v>
      </c>
      <c r="R40" s="201">
        <v>5678</v>
      </c>
      <c r="S40" s="201">
        <v>6697</v>
      </c>
      <c r="T40" s="420">
        <v>8012</v>
      </c>
      <c r="AA40" s="187"/>
      <c r="AB40" s="187"/>
      <c r="AC40" s="187"/>
      <c r="AD40" s="187"/>
    </row>
    <row r="41" spans="3:31" ht="13.5" thickBot="1" x14ac:dyDescent="0.25">
      <c r="C41" s="20"/>
      <c r="D41" s="629"/>
      <c r="E41" s="756"/>
      <c r="F41" s="760"/>
      <c r="G41" s="630" t="s">
        <v>114</v>
      </c>
      <c r="H41" s="631"/>
      <c r="I41" s="632"/>
      <c r="J41" s="210">
        <v>2319</v>
      </c>
      <c r="K41" s="226">
        <v>2352</v>
      </c>
      <c r="L41" s="226">
        <v>2424</v>
      </c>
      <c r="M41" s="226">
        <v>2589</v>
      </c>
      <c r="N41" s="226">
        <v>2704</v>
      </c>
      <c r="O41" s="226">
        <v>2909</v>
      </c>
      <c r="P41" s="210">
        <v>3084</v>
      </c>
      <c r="Q41" s="210">
        <v>3151</v>
      </c>
      <c r="R41" s="210">
        <v>3206</v>
      </c>
      <c r="S41" s="210">
        <v>3235</v>
      </c>
      <c r="T41" s="562">
        <v>3402</v>
      </c>
      <c r="AA41" s="187"/>
      <c r="AB41" s="187"/>
      <c r="AC41" s="187"/>
      <c r="AD41" s="187"/>
    </row>
    <row r="42" spans="3:31" x14ac:dyDescent="0.2">
      <c r="C42" s="20"/>
      <c r="D42" s="77"/>
      <c r="E42" s="78" t="s">
        <v>158</v>
      </c>
      <c r="F42" s="78"/>
      <c r="G42" s="78"/>
      <c r="H42" s="79"/>
      <c r="I42" s="80"/>
      <c r="J42" s="344">
        <v>153514</v>
      </c>
      <c r="K42" s="237">
        <v>154584</v>
      </c>
      <c r="L42" s="237">
        <v>156101</v>
      </c>
      <c r="M42" s="237">
        <v>158299</v>
      </c>
      <c r="N42" s="237">
        <v>162510</v>
      </c>
      <c r="O42" s="237">
        <v>168567</v>
      </c>
      <c r="P42" s="344">
        <v>177036</v>
      </c>
      <c r="Q42" s="344">
        <v>188383</v>
      </c>
      <c r="R42" s="344">
        <v>197270</v>
      </c>
      <c r="S42" s="344">
        <v>203411</v>
      </c>
      <c r="T42" s="426">
        <v>212842</v>
      </c>
      <c r="U42" s="346"/>
      <c r="V42" s="346"/>
      <c r="W42" s="346"/>
      <c r="X42" s="346"/>
      <c r="Y42" s="346"/>
      <c r="Z42" s="346"/>
      <c r="AA42" s="346"/>
      <c r="AB42" s="346"/>
      <c r="AC42" s="346"/>
      <c r="AD42" s="346"/>
      <c r="AE42" s="346"/>
    </row>
    <row r="43" spans="3:31" x14ac:dyDescent="0.2">
      <c r="C43" s="20"/>
      <c r="D43" s="614"/>
      <c r="E43" s="753" t="s">
        <v>110</v>
      </c>
      <c r="F43" s="615" t="s">
        <v>109</v>
      </c>
      <c r="G43" s="615"/>
      <c r="H43" s="616"/>
      <c r="I43" s="617"/>
      <c r="J43" s="200">
        <v>151577</v>
      </c>
      <c r="K43" s="238">
        <v>152601</v>
      </c>
      <c r="L43" s="238">
        <v>153994</v>
      </c>
      <c r="M43" s="238">
        <v>156065</v>
      </c>
      <c r="N43" s="238">
        <v>160035</v>
      </c>
      <c r="O43" s="238">
        <v>165766</v>
      </c>
      <c r="P43" s="200">
        <v>173820</v>
      </c>
      <c r="Q43" s="200">
        <v>184718</v>
      </c>
      <c r="R43" s="200">
        <v>193227</v>
      </c>
      <c r="S43" s="200">
        <v>198853</v>
      </c>
      <c r="T43" s="419">
        <v>207506</v>
      </c>
      <c r="V43" s="346"/>
      <c r="W43" s="346"/>
      <c r="AA43" s="187"/>
      <c r="AB43" s="187"/>
      <c r="AC43" s="187"/>
      <c r="AD43" s="187"/>
    </row>
    <row r="44" spans="3:31" x14ac:dyDescent="0.2">
      <c r="C44" s="20"/>
      <c r="D44" s="618"/>
      <c r="E44" s="754"/>
      <c r="F44" s="757" t="s">
        <v>110</v>
      </c>
      <c r="G44" s="273" t="s">
        <v>111</v>
      </c>
      <c r="H44" s="274"/>
      <c r="I44" s="275"/>
      <c r="J44" s="345">
        <v>245</v>
      </c>
      <c r="K44" s="239">
        <v>221</v>
      </c>
      <c r="L44" s="239">
        <v>230</v>
      </c>
      <c r="M44" s="239">
        <v>280</v>
      </c>
      <c r="N44" s="239">
        <v>280</v>
      </c>
      <c r="O44" s="239">
        <v>287</v>
      </c>
      <c r="P44" s="345">
        <v>307</v>
      </c>
      <c r="Q44" s="345">
        <v>320</v>
      </c>
      <c r="R44" s="345">
        <v>296</v>
      </c>
      <c r="S44" s="345">
        <v>309</v>
      </c>
      <c r="T44" s="425">
        <v>344</v>
      </c>
      <c r="V44" s="346"/>
      <c r="W44" s="346"/>
      <c r="AA44" s="187"/>
      <c r="AB44" s="187"/>
      <c r="AC44" s="187"/>
      <c r="AD44" s="187"/>
    </row>
    <row r="45" spans="3:31" x14ac:dyDescent="0.2">
      <c r="C45" s="20"/>
      <c r="D45" s="619"/>
      <c r="E45" s="755"/>
      <c r="F45" s="758"/>
      <c r="G45" s="277" t="s">
        <v>112</v>
      </c>
      <c r="H45" s="278"/>
      <c r="I45" s="279"/>
      <c r="J45" s="202">
        <v>147073</v>
      </c>
      <c r="K45" s="236">
        <v>148226</v>
      </c>
      <c r="L45" s="236">
        <v>149857</v>
      </c>
      <c r="M45" s="236">
        <v>152083</v>
      </c>
      <c r="N45" s="236">
        <v>156330</v>
      </c>
      <c r="O45" s="236">
        <v>162176</v>
      </c>
      <c r="P45" s="202">
        <v>170248</v>
      </c>
      <c r="Q45" s="202">
        <v>181059</v>
      </c>
      <c r="R45" s="202">
        <v>189596</v>
      </c>
      <c r="S45" s="202">
        <v>195151</v>
      </c>
      <c r="T45" s="421">
        <v>203607</v>
      </c>
      <c r="V45" s="346"/>
      <c r="W45" s="346"/>
      <c r="AA45" s="187"/>
      <c r="AB45" s="187"/>
      <c r="AC45" s="187"/>
      <c r="AD45" s="187"/>
    </row>
    <row r="46" spans="3:31" x14ac:dyDescent="0.2">
      <c r="C46" s="20"/>
      <c r="D46" s="619"/>
      <c r="E46" s="755"/>
      <c r="F46" s="758"/>
      <c r="G46" s="620" t="s">
        <v>113</v>
      </c>
      <c r="H46" s="621"/>
      <c r="I46" s="622"/>
      <c r="J46" s="294">
        <v>4259</v>
      </c>
      <c r="K46" s="295">
        <v>4154</v>
      </c>
      <c r="L46" s="295">
        <v>3907</v>
      </c>
      <c r="M46" s="295">
        <v>3702</v>
      </c>
      <c r="N46" s="295">
        <v>3425</v>
      </c>
      <c r="O46" s="295">
        <v>3303</v>
      </c>
      <c r="P46" s="294">
        <v>3265</v>
      </c>
      <c r="Q46" s="294">
        <v>3339</v>
      </c>
      <c r="R46" s="294">
        <v>3335</v>
      </c>
      <c r="S46" s="294">
        <v>3393</v>
      </c>
      <c r="T46" s="422">
        <v>3555</v>
      </c>
      <c r="AA46" s="187"/>
      <c r="AB46" s="187"/>
      <c r="AC46" s="187"/>
      <c r="AD46" s="187"/>
    </row>
    <row r="47" spans="3:31" x14ac:dyDescent="0.2">
      <c r="C47" s="20"/>
      <c r="D47" s="619"/>
      <c r="E47" s="755"/>
      <c r="F47" s="759"/>
      <c r="G47" s="623" t="s">
        <v>197</v>
      </c>
      <c r="H47" s="624"/>
      <c r="I47" s="625"/>
      <c r="J47" s="203">
        <v>0</v>
      </c>
      <c r="K47" s="224">
        <v>0</v>
      </c>
      <c r="L47" s="224">
        <v>0</v>
      </c>
      <c r="M47" s="224">
        <v>0</v>
      </c>
      <c r="N47" s="224">
        <v>0</v>
      </c>
      <c r="O47" s="224">
        <v>0</v>
      </c>
      <c r="P47" s="203">
        <v>0</v>
      </c>
      <c r="Q47" s="203">
        <v>0</v>
      </c>
      <c r="R47" s="203">
        <v>0</v>
      </c>
      <c r="S47" s="203">
        <v>0</v>
      </c>
      <c r="T47" s="423">
        <v>0</v>
      </c>
      <c r="AA47" s="187"/>
      <c r="AB47" s="187"/>
      <c r="AC47" s="187"/>
      <c r="AD47" s="187"/>
    </row>
    <row r="48" spans="3:31" x14ac:dyDescent="0.2">
      <c r="C48" s="20"/>
      <c r="D48" s="619"/>
      <c r="E48" s="755"/>
      <c r="F48" s="615" t="s">
        <v>344</v>
      </c>
      <c r="G48" s="626"/>
      <c r="H48" s="626"/>
      <c r="I48" s="627"/>
      <c r="J48" s="570">
        <v>1937</v>
      </c>
      <c r="K48" s="572">
        <v>1983</v>
      </c>
      <c r="L48" s="572">
        <v>2107</v>
      </c>
      <c r="M48" s="572">
        <v>2234</v>
      </c>
      <c r="N48" s="572">
        <v>2475</v>
      </c>
      <c r="O48" s="572">
        <v>2801</v>
      </c>
      <c r="P48" s="570">
        <v>3216</v>
      </c>
      <c r="Q48" s="570">
        <v>3665</v>
      </c>
      <c r="R48" s="570">
        <v>4043</v>
      </c>
      <c r="S48" s="570">
        <v>4558</v>
      </c>
      <c r="T48" s="603">
        <v>5336</v>
      </c>
      <c r="AA48" s="187"/>
      <c r="AB48" s="187"/>
      <c r="AC48" s="187"/>
      <c r="AD48" s="187"/>
    </row>
    <row r="49" spans="3:31" x14ac:dyDescent="0.2">
      <c r="C49" s="20"/>
      <c r="D49" s="619"/>
      <c r="E49" s="755"/>
      <c r="F49" s="757" t="s">
        <v>110</v>
      </c>
      <c r="G49" s="628" t="s">
        <v>345</v>
      </c>
      <c r="H49" s="274"/>
      <c r="I49" s="275"/>
      <c r="J49" s="201">
        <v>817</v>
      </c>
      <c r="K49" s="225">
        <v>839</v>
      </c>
      <c r="L49" s="225">
        <v>930</v>
      </c>
      <c r="M49" s="225">
        <v>1004</v>
      </c>
      <c r="N49" s="225">
        <v>1152</v>
      </c>
      <c r="O49" s="225">
        <v>1407</v>
      </c>
      <c r="P49" s="201">
        <v>1722</v>
      </c>
      <c r="Q49" s="201">
        <v>2133</v>
      </c>
      <c r="R49" s="201">
        <v>2500</v>
      </c>
      <c r="S49" s="201">
        <v>2997</v>
      </c>
      <c r="T49" s="420">
        <v>3691</v>
      </c>
      <c r="AA49" s="187"/>
      <c r="AB49" s="187"/>
      <c r="AC49" s="187"/>
      <c r="AD49" s="187"/>
    </row>
    <row r="50" spans="3:31" ht="13.5" thickBot="1" x14ac:dyDescent="0.25">
      <c r="C50" s="20"/>
      <c r="D50" s="629"/>
      <c r="E50" s="756"/>
      <c r="F50" s="760"/>
      <c r="G50" s="630" t="s">
        <v>114</v>
      </c>
      <c r="H50" s="631"/>
      <c r="I50" s="632"/>
      <c r="J50" s="570">
        <v>1120</v>
      </c>
      <c r="K50" s="572">
        <v>1144</v>
      </c>
      <c r="L50" s="572">
        <v>1177</v>
      </c>
      <c r="M50" s="572">
        <v>1230</v>
      </c>
      <c r="N50" s="572">
        <v>1323</v>
      </c>
      <c r="O50" s="572">
        <v>1394</v>
      </c>
      <c r="P50" s="463">
        <v>1494</v>
      </c>
      <c r="Q50" s="463">
        <v>1532</v>
      </c>
      <c r="R50" s="463">
        <v>1543</v>
      </c>
      <c r="S50" s="463">
        <v>1561</v>
      </c>
      <c r="T50" s="465">
        <v>1645</v>
      </c>
      <c r="AA50" s="187"/>
      <c r="AB50" s="187"/>
      <c r="AC50" s="187"/>
      <c r="AD50" s="187"/>
    </row>
    <row r="51" spans="3:31" ht="13.5" thickBot="1" x14ac:dyDescent="0.25">
      <c r="C51" s="20"/>
      <c r="D51" s="96" t="s">
        <v>296</v>
      </c>
      <c r="E51" s="97"/>
      <c r="F51" s="97"/>
      <c r="G51" s="97"/>
      <c r="H51" s="97"/>
      <c r="I51" s="97"/>
      <c r="J51" s="338"/>
      <c r="K51" s="360"/>
      <c r="L51" s="360"/>
      <c r="M51" s="360"/>
      <c r="N51" s="360"/>
      <c r="O51" s="360"/>
      <c r="P51" s="338"/>
      <c r="Q51" s="338"/>
      <c r="R51" s="338"/>
      <c r="S51" s="338"/>
      <c r="T51" s="145"/>
      <c r="V51" s="297"/>
      <c r="W51" s="297"/>
      <c r="X51" s="297"/>
      <c r="Y51" s="297"/>
      <c r="AA51" s="187"/>
      <c r="AB51" s="187"/>
      <c r="AC51" s="187"/>
      <c r="AD51" s="187"/>
    </row>
    <row r="52" spans="3:31" x14ac:dyDescent="0.2">
      <c r="C52" s="20"/>
      <c r="D52" s="77"/>
      <c r="E52" s="78" t="s">
        <v>116</v>
      </c>
      <c r="F52" s="78"/>
      <c r="G52" s="78"/>
      <c r="H52" s="79"/>
      <c r="I52" s="80"/>
      <c r="J52" s="668">
        <v>29294</v>
      </c>
      <c r="K52" s="667">
        <v>29243.999999999996</v>
      </c>
      <c r="L52" s="667">
        <v>29240.400000000001</v>
      </c>
      <c r="M52" s="667">
        <v>29391.700000000048</v>
      </c>
      <c r="N52" s="667">
        <v>29807</v>
      </c>
      <c r="O52" s="667">
        <v>30552.499999999996</v>
      </c>
      <c r="P52" s="668">
        <v>31515.600000000075</v>
      </c>
      <c r="Q52" s="668">
        <v>33577.200000000004</v>
      </c>
      <c r="R52" s="668">
        <v>35477.600000000049</v>
      </c>
      <c r="S52" s="668">
        <v>36903.500000000022</v>
      </c>
      <c r="T52" s="669">
        <v>38373.700000000004</v>
      </c>
      <c r="U52" s="346"/>
      <c r="V52" s="346"/>
      <c r="W52" s="346"/>
      <c r="X52" s="346"/>
      <c r="Y52" s="346"/>
      <c r="Z52" s="346"/>
      <c r="AA52" s="346"/>
      <c r="AB52" s="346"/>
      <c r="AC52" s="346"/>
      <c r="AD52" s="346"/>
      <c r="AE52" s="346"/>
    </row>
    <row r="53" spans="3:31" x14ac:dyDescent="0.2">
      <c r="C53" s="20"/>
      <c r="D53" s="614"/>
      <c r="E53" s="753" t="s">
        <v>110</v>
      </c>
      <c r="F53" s="615" t="s">
        <v>109</v>
      </c>
      <c r="G53" s="615"/>
      <c r="H53" s="616"/>
      <c r="I53" s="617"/>
      <c r="J53" s="584">
        <v>28736.1</v>
      </c>
      <c r="K53" s="206">
        <v>28671.199999999997</v>
      </c>
      <c r="L53" s="206">
        <v>28647</v>
      </c>
      <c r="M53" s="206">
        <v>28739.200000000048</v>
      </c>
      <c r="N53" s="206">
        <v>29106</v>
      </c>
      <c r="O53" s="206">
        <v>29785.099999999995</v>
      </c>
      <c r="P53" s="584">
        <v>30675.300000000076</v>
      </c>
      <c r="Q53" s="584">
        <v>32596.9</v>
      </c>
      <c r="R53" s="584">
        <v>34398.200000000048</v>
      </c>
      <c r="S53" s="584">
        <v>35673.400000000023</v>
      </c>
      <c r="T53" s="652">
        <v>36965.9</v>
      </c>
      <c r="V53" s="346"/>
      <c r="W53" s="346"/>
      <c r="AA53" s="187"/>
      <c r="AB53" s="187"/>
      <c r="AC53" s="187"/>
      <c r="AD53" s="187"/>
    </row>
    <row r="54" spans="3:31" x14ac:dyDescent="0.2">
      <c r="C54" s="20"/>
      <c r="D54" s="618"/>
      <c r="E54" s="754"/>
      <c r="F54" s="757" t="s">
        <v>110</v>
      </c>
      <c r="G54" s="273" t="s">
        <v>111</v>
      </c>
      <c r="H54" s="274"/>
      <c r="I54" s="275"/>
      <c r="J54" s="671">
        <v>288.60000000000002</v>
      </c>
      <c r="K54" s="670">
        <v>272.60000000000002</v>
      </c>
      <c r="L54" s="670">
        <v>258.60000000000002</v>
      </c>
      <c r="M54" s="670">
        <v>260.2</v>
      </c>
      <c r="N54" s="670">
        <v>254.2</v>
      </c>
      <c r="O54" s="670">
        <v>262.09999999999997</v>
      </c>
      <c r="P54" s="671">
        <v>259.89999999999998</v>
      </c>
      <c r="Q54" s="671">
        <v>276.2</v>
      </c>
      <c r="R54" s="671">
        <v>286.2</v>
      </c>
      <c r="S54" s="671">
        <v>292.5</v>
      </c>
      <c r="T54" s="672">
        <v>299.10000000000002</v>
      </c>
      <c r="V54" s="346"/>
      <c r="W54" s="346"/>
      <c r="AA54" s="187"/>
      <c r="AB54" s="187"/>
      <c r="AC54" s="187"/>
      <c r="AD54" s="187"/>
    </row>
    <row r="55" spans="3:31" x14ac:dyDescent="0.2">
      <c r="C55" s="20"/>
      <c r="D55" s="619"/>
      <c r="E55" s="755"/>
      <c r="F55" s="758"/>
      <c r="G55" s="277" t="s">
        <v>112</v>
      </c>
      <c r="H55" s="278"/>
      <c r="I55" s="279"/>
      <c r="J55" s="655">
        <v>26198.6</v>
      </c>
      <c r="K55" s="208">
        <v>26227</v>
      </c>
      <c r="L55" s="208">
        <v>26341.5</v>
      </c>
      <c r="M55" s="208">
        <v>26552.400000000049</v>
      </c>
      <c r="N55" s="208">
        <v>27009.7</v>
      </c>
      <c r="O55" s="208">
        <v>27761.499999999996</v>
      </c>
      <c r="P55" s="655">
        <v>28621.800000000076</v>
      </c>
      <c r="Q55" s="655">
        <v>30429.200000000001</v>
      </c>
      <c r="R55" s="655">
        <v>32176.500000000044</v>
      </c>
      <c r="S55" s="655">
        <v>33403.300000000025</v>
      </c>
      <c r="T55" s="656">
        <v>34586.800000000003</v>
      </c>
      <c r="V55" s="346"/>
      <c r="W55" s="346"/>
      <c r="AA55" s="187"/>
      <c r="AB55" s="187"/>
      <c r="AC55" s="187"/>
      <c r="AD55" s="187"/>
    </row>
    <row r="56" spans="3:31" x14ac:dyDescent="0.2">
      <c r="C56" s="20"/>
      <c r="D56" s="619"/>
      <c r="E56" s="755"/>
      <c r="F56" s="758"/>
      <c r="G56" s="620" t="s">
        <v>113</v>
      </c>
      <c r="H56" s="621"/>
      <c r="I56" s="622"/>
      <c r="J56" s="657">
        <v>2248.9</v>
      </c>
      <c r="K56" s="650">
        <v>2171.6</v>
      </c>
      <c r="L56" s="650">
        <v>2046.9</v>
      </c>
      <c r="M56" s="650">
        <v>1926.5999999999997</v>
      </c>
      <c r="N56" s="650">
        <v>1842.1</v>
      </c>
      <c r="O56" s="650">
        <v>1761.4999999999998</v>
      </c>
      <c r="P56" s="657">
        <v>1793.5999999999988</v>
      </c>
      <c r="Q56" s="657">
        <v>1891.5</v>
      </c>
      <c r="R56" s="657">
        <v>1935.5000000000005</v>
      </c>
      <c r="S56" s="657">
        <v>1977.6</v>
      </c>
      <c r="T56" s="658">
        <v>2080</v>
      </c>
      <c r="AA56" s="187"/>
      <c r="AB56" s="187"/>
      <c r="AC56" s="187"/>
      <c r="AD56" s="187"/>
    </row>
    <row r="57" spans="3:31" x14ac:dyDescent="0.2">
      <c r="C57" s="20"/>
      <c r="D57" s="619"/>
      <c r="E57" s="755"/>
      <c r="F57" s="759"/>
      <c r="G57" s="623" t="s">
        <v>197</v>
      </c>
      <c r="H57" s="624"/>
      <c r="I57" s="625"/>
      <c r="J57" s="659">
        <v>0</v>
      </c>
      <c r="K57" s="209">
        <v>0</v>
      </c>
      <c r="L57" s="209">
        <v>0</v>
      </c>
      <c r="M57" s="209">
        <v>0</v>
      </c>
      <c r="N57" s="209">
        <v>0</v>
      </c>
      <c r="O57" s="209">
        <v>0</v>
      </c>
      <c r="P57" s="659">
        <v>0</v>
      </c>
      <c r="Q57" s="659">
        <v>0</v>
      </c>
      <c r="R57" s="659">
        <v>0</v>
      </c>
      <c r="S57" s="659">
        <v>0</v>
      </c>
      <c r="T57" s="660">
        <v>0</v>
      </c>
      <c r="AA57" s="187"/>
      <c r="AB57" s="187"/>
      <c r="AC57" s="187"/>
      <c r="AD57" s="187"/>
    </row>
    <row r="58" spans="3:31" x14ac:dyDescent="0.2">
      <c r="C58" s="20"/>
      <c r="D58" s="619"/>
      <c r="E58" s="755"/>
      <c r="F58" s="615" t="s">
        <v>344</v>
      </c>
      <c r="G58" s="626"/>
      <c r="H58" s="626"/>
      <c r="I58" s="627"/>
      <c r="J58" s="661">
        <v>557.9</v>
      </c>
      <c r="K58" s="662">
        <v>572.79999999999995</v>
      </c>
      <c r="L58" s="662">
        <v>593.40000000000009</v>
      </c>
      <c r="M58" s="662">
        <v>652.5</v>
      </c>
      <c r="N58" s="662">
        <v>701</v>
      </c>
      <c r="O58" s="662">
        <v>767.40000000000009</v>
      </c>
      <c r="P58" s="661">
        <v>840.30000000000018</v>
      </c>
      <c r="Q58" s="661">
        <v>980.3</v>
      </c>
      <c r="R58" s="661">
        <v>1079.3999999999996</v>
      </c>
      <c r="S58" s="661">
        <v>1230.1000000000001</v>
      </c>
      <c r="T58" s="663">
        <v>1407.8</v>
      </c>
      <c r="AA58" s="187"/>
      <c r="AB58" s="187"/>
      <c r="AC58" s="187"/>
      <c r="AD58" s="187"/>
    </row>
    <row r="59" spans="3:31" x14ac:dyDescent="0.2">
      <c r="C59" s="20"/>
      <c r="D59" s="619"/>
      <c r="E59" s="755"/>
      <c r="F59" s="757" t="s">
        <v>110</v>
      </c>
      <c r="G59" s="628" t="s">
        <v>345</v>
      </c>
      <c r="H59" s="274"/>
      <c r="I59" s="275"/>
      <c r="J59" s="653">
        <v>309.7</v>
      </c>
      <c r="K59" s="207">
        <v>305.89999999999998</v>
      </c>
      <c r="L59" s="207">
        <v>331.3</v>
      </c>
      <c r="M59" s="207">
        <v>381.4</v>
      </c>
      <c r="N59" s="207">
        <v>427.3</v>
      </c>
      <c r="O59" s="207">
        <v>473.30000000000007</v>
      </c>
      <c r="P59" s="653">
        <v>522.40000000000009</v>
      </c>
      <c r="Q59" s="653">
        <v>662.9</v>
      </c>
      <c r="R59" s="653">
        <v>757.29999999999961</v>
      </c>
      <c r="S59" s="653">
        <v>898.90000000000009</v>
      </c>
      <c r="T59" s="654">
        <v>1079.5999999999999</v>
      </c>
      <c r="AA59" s="187"/>
      <c r="AB59" s="187"/>
      <c r="AC59" s="187"/>
      <c r="AD59" s="187"/>
    </row>
    <row r="60" spans="3:31" ht="13.5" thickBot="1" x14ac:dyDescent="0.25">
      <c r="C60" s="20"/>
      <c r="D60" s="629"/>
      <c r="E60" s="756"/>
      <c r="F60" s="760"/>
      <c r="G60" s="630" t="s">
        <v>114</v>
      </c>
      <c r="H60" s="631"/>
      <c r="I60" s="632"/>
      <c r="J60" s="458">
        <v>248.2</v>
      </c>
      <c r="K60" s="457">
        <v>266.89999999999998</v>
      </c>
      <c r="L60" s="457">
        <v>262.10000000000002</v>
      </c>
      <c r="M60" s="457">
        <v>271.09999999999997</v>
      </c>
      <c r="N60" s="457">
        <v>273.7</v>
      </c>
      <c r="O60" s="457">
        <v>294.10000000000008</v>
      </c>
      <c r="P60" s="458">
        <v>317.90000000000009</v>
      </c>
      <c r="Q60" s="458">
        <v>317.39999999999998</v>
      </c>
      <c r="R60" s="458">
        <v>322.10000000000002</v>
      </c>
      <c r="S60" s="458">
        <v>331.2</v>
      </c>
      <c r="T60" s="459">
        <v>328.2</v>
      </c>
      <c r="AA60" s="187"/>
      <c r="AB60" s="187"/>
      <c r="AC60" s="187"/>
      <c r="AD60" s="187"/>
    </row>
    <row r="61" spans="3:31" x14ac:dyDescent="0.2">
      <c r="C61" s="20"/>
      <c r="D61" s="77"/>
      <c r="E61" s="78" t="s">
        <v>159</v>
      </c>
      <c r="F61" s="78"/>
      <c r="G61" s="78"/>
      <c r="H61" s="79"/>
      <c r="I61" s="80"/>
      <c r="J61" s="668">
        <v>21728.3</v>
      </c>
      <c r="K61" s="667">
        <v>21707.7</v>
      </c>
      <c r="L61" s="667">
        <v>21764.6</v>
      </c>
      <c r="M61" s="667">
        <v>21873.699999999997</v>
      </c>
      <c r="N61" s="667">
        <v>22275.599999999999</v>
      </c>
      <c r="O61" s="667">
        <v>22794.000000000011</v>
      </c>
      <c r="P61" s="668">
        <v>23520.599999999977</v>
      </c>
      <c r="Q61" s="668">
        <v>25068.899999999998</v>
      </c>
      <c r="R61" s="668">
        <v>26414.700000000008</v>
      </c>
      <c r="S61" s="668">
        <v>27422.400000000031</v>
      </c>
      <c r="T61" s="669">
        <v>28526.7</v>
      </c>
      <c r="U61" s="346"/>
      <c r="V61" s="346"/>
      <c r="W61" s="346"/>
      <c r="X61" s="346"/>
      <c r="Y61" s="346"/>
      <c r="Z61" s="346"/>
      <c r="AA61" s="346"/>
      <c r="AB61" s="346"/>
      <c r="AC61" s="346"/>
      <c r="AD61" s="346"/>
      <c r="AE61" s="346"/>
    </row>
    <row r="62" spans="3:31" x14ac:dyDescent="0.2">
      <c r="C62" s="20"/>
      <c r="D62" s="614"/>
      <c r="E62" s="753" t="s">
        <v>110</v>
      </c>
      <c r="F62" s="615" t="s">
        <v>109</v>
      </c>
      <c r="G62" s="615"/>
      <c r="H62" s="616"/>
      <c r="I62" s="617"/>
      <c r="J62" s="584">
        <v>21336.6</v>
      </c>
      <c r="K62" s="206">
        <v>21293.7</v>
      </c>
      <c r="L62" s="206">
        <v>21328.799999999999</v>
      </c>
      <c r="M62" s="206">
        <v>21400.199999999997</v>
      </c>
      <c r="N62" s="206">
        <v>21771.199999999997</v>
      </c>
      <c r="O62" s="206">
        <v>22237.100000000009</v>
      </c>
      <c r="P62" s="584">
        <v>22941.999999999978</v>
      </c>
      <c r="Q62" s="584">
        <v>24377.899999999998</v>
      </c>
      <c r="R62" s="584">
        <v>25663.300000000007</v>
      </c>
      <c r="S62" s="584">
        <v>26559.300000000032</v>
      </c>
      <c r="T62" s="652">
        <v>27522.9</v>
      </c>
      <c r="V62" s="346"/>
      <c r="W62" s="346"/>
      <c r="AA62" s="187"/>
      <c r="AB62" s="187"/>
      <c r="AC62" s="187"/>
      <c r="AD62" s="187"/>
    </row>
    <row r="63" spans="3:31" x14ac:dyDescent="0.2">
      <c r="C63" s="20"/>
      <c r="D63" s="618"/>
      <c r="E63" s="754"/>
      <c r="F63" s="757" t="s">
        <v>110</v>
      </c>
      <c r="G63" s="273" t="s">
        <v>111</v>
      </c>
      <c r="H63" s="274"/>
      <c r="I63" s="275"/>
      <c r="J63" s="671">
        <v>176.8</v>
      </c>
      <c r="K63" s="670">
        <v>164.3</v>
      </c>
      <c r="L63" s="670">
        <v>153.30000000000001</v>
      </c>
      <c r="M63" s="670">
        <v>157.39999999999998</v>
      </c>
      <c r="N63" s="670">
        <v>159</v>
      </c>
      <c r="O63" s="670">
        <v>159.70000000000002</v>
      </c>
      <c r="P63" s="671">
        <v>159.10000000000002</v>
      </c>
      <c r="Q63" s="671">
        <v>167.3</v>
      </c>
      <c r="R63" s="671">
        <v>178.9</v>
      </c>
      <c r="S63" s="671">
        <v>186.1</v>
      </c>
      <c r="T63" s="672">
        <v>185.7</v>
      </c>
      <c r="V63" s="346"/>
      <c r="W63" s="346"/>
      <c r="AA63" s="187"/>
      <c r="AB63" s="187"/>
      <c r="AC63" s="187"/>
      <c r="AD63" s="187"/>
    </row>
    <row r="64" spans="3:31" x14ac:dyDescent="0.2">
      <c r="C64" s="20"/>
      <c r="D64" s="619"/>
      <c r="E64" s="755"/>
      <c r="F64" s="758"/>
      <c r="G64" s="277" t="s">
        <v>112</v>
      </c>
      <c r="H64" s="278"/>
      <c r="I64" s="279"/>
      <c r="J64" s="655">
        <v>19395.3</v>
      </c>
      <c r="K64" s="208">
        <v>19416.400000000001</v>
      </c>
      <c r="L64" s="208">
        <v>19548.8</v>
      </c>
      <c r="M64" s="208">
        <v>19722.599999999995</v>
      </c>
      <c r="N64" s="208">
        <v>20154.599999999999</v>
      </c>
      <c r="O64" s="208">
        <v>20676.30000000001</v>
      </c>
      <c r="P64" s="655">
        <v>21362.09999999998</v>
      </c>
      <c r="Q64" s="655">
        <v>22699</v>
      </c>
      <c r="R64" s="655">
        <v>23930.200000000004</v>
      </c>
      <c r="S64" s="655">
        <v>24787.600000000035</v>
      </c>
      <c r="T64" s="656">
        <v>25674.3</v>
      </c>
      <c r="V64" s="346"/>
      <c r="W64" s="346"/>
      <c r="AA64" s="187"/>
      <c r="AB64" s="187"/>
      <c r="AC64" s="187"/>
      <c r="AD64" s="187"/>
    </row>
    <row r="65" spans="3:30" x14ac:dyDescent="0.2">
      <c r="C65" s="20"/>
      <c r="D65" s="619"/>
      <c r="E65" s="755"/>
      <c r="F65" s="758"/>
      <c r="G65" s="620" t="s">
        <v>113</v>
      </c>
      <c r="H65" s="621"/>
      <c r="I65" s="622"/>
      <c r="J65" s="657">
        <v>1764.5</v>
      </c>
      <c r="K65" s="650">
        <v>1713</v>
      </c>
      <c r="L65" s="650">
        <v>1626.7</v>
      </c>
      <c r="M65" s="650">
        <v>1520.1999999999991</v>
      </c>
      <c r="N65" s="650">
        <v>1457.6</v>
      </c>
      <c r="O65" s="650">
        <v>1401.1000000000001</v>
      </c>
      <c r="P65" s="657">
        <v>1420.8000000000002</v>
      </c>
      <c r="Q65" s="657">
        <v>1511.6</v>
      </c>
      <c r="R65" s="657">
        <v>1554.2</v>
      </c>
      <c r="S65" s="657">
        <v>1585.5999999999995</v>
      </c>
      <c r="T65" s="658">
        <v>1662.9</v>
      </c>
      <c r="AA65" s="187"/>
      <c r="AB65" s="187"/>
      <c r="AC65" s="187"/>
      <c r="AD65" s="187"/>
    </row>
    <row r="66" spans="3:30" x14ac:dyDescent="0.2">
      <c r="C66" s="20"/>
      <c r="D66" s="619"/>
      <c r="E66" s="755"/>
      <c r="F66" s="759"/>
      <c r="G66" s="623" t="s">
        <v>197</v>
      </c>
      <c r="H66" s="624"/>
      <c r="I66" s="625"/>
      <c r="J66" s="659">
        <v>0</v>
      </c>
      <c r="K66" s="209">
        <v>0</v>
      </c>
      <c r="L66" s="209">
        <v>0</v>
      </c>
      <c r="M66" s="209">
        <v>0</v>
      </c>
      <c r="N66" s="209">
        <v>0</v>
      </c>
      <c r="O66" s="209">
        <v>0</v>
      </c>
      <c r="P66" s="659">
        <v>0</v>
      </c>
      <c r="Q66" s="659">
        <v>0</v>
      </c>
      <c r="R66" s="659">
        <v>0</v>
      </c>
      <c r="S66" s="659">
        <v>0</v>
      </c>
      <c r="T66" s="660">
        <v>0</v>
      </c>
      <c r="AA66" s="187"/>
      <c r="AB66" s="187"/>
      <c r="AC66" s="187"/>
      <c r="AD66" s="187"/>
    </row>
    <row r="67" spans="3:30" x14ac:dyDescent="0.2">
      <c r="C67" s="20"/>
      <c r="D67" s="619"/>
      <c r="E67" s="755"/>
      <c r="F67" s="615" t="s">
        <v>344</v>
      </c>
      <c r="G67" s="626"/>
      <c r="H67" s="626"/>
      <c r="I67" s="627"/>
      <c r="J67" s="661">
        <v>391.7</v>
      </c>
      <c r="K67" s="662">
        <v>414</v>
      </c>
      <c r="L67" s="662">
        <v>435.8</v>
      </c>
      <c r="M67" s="662">
        <v>473.5</v>
      </c>
      <c r="N67" s="662">
        <v>504.40000000000003</v>
      </c>
      <c r="O67" s="662">
        <v>556.89999999999986</v>
      </c>
      <c r="P67" s="661">
        <v>578.6</v>
      </c>
      <c r="Q67" s="661">
        <v>691</v>
      </c>
      <c r="R67" s="661">
        <v>751.40000000000009</v>
      </c>
      <c r="S67" s="661">
        <v>863.09999999999991</v>
      </c>
      <c r="T67" s="663">
        <v>1003.8000000000001</v>
      </c>
      <c r="AA67" s="187"/>
      <c r="AB67" s="187"/>
      <c r="AC67" s="187"/>
      <c r="AD67" s="187"/>
    </row>
    <row r="68" spans="3:30" x14ac:dyDescent="0.2">
      <c r="C68" s="20"/>
      <c r="D68" s="619"/>
      <c r="E68" s="755"/>
      <c r="F68" s="757" t="s">
        <v>110</v>
      </c>
      <c r="G68" s="628" t="s">
        <v>345</v>
      </c>
      <c r="H68" s="274"/>
      <c r="I68" s="275"/>
      <c r="J68" s="653">
        <v>214.5</v>
      </c>
      <c r="K68" s="207">
        <v>218.4</v>
      </c>
      <c r="L68" s="207">
        <v>246.9</v>
      </c>
      <c r="M68" s="207">
        <v>275.80000000000007</v>
      </c>
      <c r="N68" s="207">
        <v>300.60000000000002</v>
      </c>
      <c r="O68" s="207">
        <v>334.99999999999989</v>
      </c>
      <c r="P68" s="653">
        <v>348.6</v>
      </c>
      <c r="Q68" s="653">
        <v>459.4</v>
      </c>
      <c r="R68" s="653">
        <v>522.40000000000009</v>
      </c>
      <c r="S68" s="653">
        <v>623.79999999999995</v>
      </c>
      <c r="T68" s="654">
        <v>771.7</v>
      </c>
      <c r="AA68" s="187"/>
      <c r="AB68" s="187"/>
      <c r="AC68" s="187"/>
      <c r="AD68" s="187"/>
    </row>
    <row r="69" spans="3:30" ht="13.5" thickBot="1" x14ac:dyDescent="0.25">
      <c r="C69" s="20"/>
      <c r="D69" s="629"/>
      <c r="E69" s="756"/>
      <c r="F69" s="760"/>
      <c r="G69" s="630" t="s">
        <v>114</v>
      </c>
      <c r="H69" s="631"/>
      <c r="I69" s="632"/>
      <c r="J69" s="458">
        <v>177.2</v>
      </c>
      <c r="K69" s="457">
        <v>195.6</v>
      </c>
      <c r="L69" s="457">
        <v>188.9</v>
      </c>
      <c r="M69" s="457">
        <v>197.69999999999996</v>
      </c>
      <c r="N69" s="457">
        <v>203.8</v>
      </c>
      <c r="O69" s="457">
        <v>221.89999999999998</v>
      </c>
      <c r="P69" s="458">
        <v>230</v>
      </c>
      <c r="Q69" s="458">
        <v>231.6</v>
      </c>
      <c r="R69" s="458">
        <v>229</v>
      </c>
      <c r="S69" s="458">
        <v>239.29999999999995</v>
      </c>
      <c r="T69" s="459">
        <v>232.1</v>
      </c>
      <c r="AA69" s="187"/>
      <c r="AB69" s="187"/>
      <c r="AC69" s="187"/>
      <c r="AD69" s="187"/>
    </row>
    <row r="70" spans="3:30" ht="13.5" x14ac:dyDescent="0.25">
      <c r="D70" s="66"/>
      <c r="E70" s="67"/>
      <c r="F70" s="67"/>
      <c r="G70" s="67"/>
      <c r="H70" s="67"/>
      <c r="I70" s="66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 t="s">
        <v>253</v>
      </c>
    </row>
  </sheetData>
  <mergeCells count="30">
    <mergeCell ref="T7:T10"/>
    <mergeCell ref="L7:L10"/>
    <mergeCell ref="J7:J10"/>
    <mergeCell ref="N7:N10"/>
    <mergeCell ref="O7:O10"/>
    <mergeCell ref="P7:P10"/>
    <mergeCell ref="Q7:Q10"/>
    <mergeCell ref="R7:R10"/>
    <mergeCell ref="E62:E69"/>
    <mergeCell ref="D7:I11"/>
    <mergeCell ref="F15:F18"/>
    <mergeCell ref="F44:F47"/>
    <mergeCell ref="E43:E50"/>
    <mergeCell ref="F54:F57"/>
    <mergeCell ref="F35:F38"/>
    <mergeCell ref="F25:F28"/>
    <mergeCell ref="E34:E41"/>
    <mergeCell ref="E24:E31"/>
    <mergeCell ref="F68:F69"/>
    <mergeCell ref="F63:F66"/>
    <mergeCell ref="F20:F21"/>
    <mergeCell ref="F30:F31"/>
    <mergeCell ref="F40:F41"/>
    <mergeCell ref="S7:S10"/>
    <mergeCell ref="E14:E21"/>
    <mergeCell ref="M7:M10"/>
    <mergeCell ref="K7:K10"/>
    <mergeCell ref="E53:E60"/>
    <mergeCell ref="F49:F50"/>
    <mergeCell ref="F59:F60"/>
  </mergeCells>
  <phoneticPr fontId="0" type="noConversion"/>
  <conditionalFormatting sqref="D6">
    <cfRule type="cellIs" dxfId="46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/>
  <dimension ref="B1:AH5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70" hidden="1" customWidth="1"/>
    <col min="3" max="3" width="1.7109375" style="470" customWidth="1"/>
    <col min="4" max="4" width="1.140625" style="470" customWidth="1"/>
    <col min="5" max="5" width="2.140625" style="470" customWidth="1"/>
    <col min="6" max="6" width="1.7109375" style="470" customWidth="1"/>
    <col min="7" max="7" width="4.42578125" style="470" customWidth="1"/>
    <col min="8" max="8" width="10.7109375" style="470" customWidth="1"/>
    <col min="9" max="9" width="1.140625" style="470" customWidth="1"/>
    <col min="10" max="20" width="7.140625" style="470" customWidth="1"/>
    <col min="21" max="22" width="1.7109375" style="470" customWidth="1"/>
    <col min="23" max="23" width="9.140625" style="470"/>
    <col min="24" max="24" width="7" style="470" bestFit="1" customWidth="1"/>
    <col min="25" max="34" width="5.28515625" style="470" bestFit="1" customWidth="1"/>
    <col min="35" max="16384" width="9.140625" style="470"/>
  </cols>
  <sheetData>
    <row r="1" spans="2:34" hidden="1" x14ac:dyDescent="0.2"/>
    <row r="2" spans="2:34" hidden="1" x14ac:dyDescent="0.2"/>
    <row r="3" spans="2:34" ht="9" customHeight="1" x14ac:dyDescent="0.2">
      <c r="C3" s="471"/>
    </row>
    <row r="4" spans="2:34" s="472" customFormat="1" ht="15.75" x14ac:dyDescent="0.2">
      <c r="D4" s="473" t="s">
        <v>24</v>
      </c>
      <c r="E4" s="474"/>
      <c r="F4" s="474"/>
      <c r="G4" s="474"/>
      <c r="H4" s="473" t="s">
        <v>149</v>
      </c>
      <c r="I4" s="473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</row>
    <row r="5" spans="2:34" s="472" customFormat="1" ht="15.75" x14ac:dyDescent="0.2">
      <c r="B5" s="475">
        <v>0</v>
      </c>
      <c r="D5" s="476" t="s">
        <v>371</v>
      </c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7"/>
      <c r="R5" s="477"/>
      <c r="S5" s="477"/>
      <c r="T5" s="477"/>
    </row>
    <row r="6" spans="2:34" s="478" customFormat="1" ht="21" customHeight="1" thickBot="1" x14ac:dyDescent="0.25">
      <c r="D6" s="479"/>
      <c r="E6" s="480"/>
      <c r="F6" s="480"/>
      <c r="G6" s="480"/>
      <c r="H6" s="480"/>
      <c r="I6" s="481"/>
      <c r="J6" s="481"/>
      <c r="K6" s="481"/>
      <c r="L6" s="481"/>
      <c r="M6" s="481"/>
      <c r="N6" s="481"/>
      <c r="O6" s="481"/>
      <c r="P6" s="481"/>
      <c r="Q6" s="481"/>
      <c r="R6" s="481"/>
      <c r="S6" s="481"/>
      <c r="T6" s="482"/>
      <c r="U6" s="518" t="s">
        <v>20</v>
      </c>
    </row>
    <row r="7" spans="2:34" ht="6" customHeight="1" x14ac:dyDescent="0.2">
      <c r="C7" s="483"/>
      <c r="D7" s="770" t="s">
        <v>119</v>
      </c>
      <c r="E7" s="771"/>
      <c r="F7" s="771"/>
      <c r="G7" s="771"/>
      <c r="H7" s="771"/>
      <c r="I7" s="772"/>
      <c r="J7" s="765" t="s">
        <v>255</v>
      </c>
      <c r="K7" s="765" t="s">
        <v>257</v>
      </c>
      <c r="L7" s="765" t="s">
        <v>265</v>
      </c>
      <c r="M7" s="765" t="s">
        <v>292</v>
      </c>
      <c r="N7" s="765" t="s">
        <v>307</v>
      </c>
      <c r="O7" s="765" t="s">
        <v>311</v>
      </c>
      <c r="P7" s="765" t="s">
        <v>332</v>
      </c>
      <c r="Q7" s="765" t="s">
        <v>336</v>
      </c>
      <c r="R7" s="765" t="s">
        <v>342</v>
      </c>
      <c r="S7" s="765" t="s">
        <v>359</v>
      </c>
      <c r="T7" s="779" t="s">
        <v>367</v>
      </c>
      <c r="U7" s="519"/>
    </row>
    <row r="8" spans="2:34" ht="6" customHeight="1" x14ac:dyDescent="0.2">
      <c r="C8" s="483"/>
      <c r="D8" s="773"/>
      <c r="E8" s="774"/>
      <c r="F8" s="774"/>
      <c r="G8" s="774"/>
      <c r="H8" s="774"/>
      <c r="I8" s="775"/>
      <c r="J8" s="766"/>
      <c r="K8" s="766"/>
      <c r="L8" s="766"/>
      <c r="M8" s="766"/>
      <c r="N8" s="766"/>
      <c r="O8" s="766"/>
      <c r="P8" s="766"/>
      <c r="Q8" s="766"/>
      <c r="R8" s="766"/>
      <c r="S8" s="766"/>
      <c r="T8" s="780"/>
      <c r="U8" s="519"/>
    </row>
    <row r="9" spans="2:34" ht="6" customHeight="1" x14ac:dyDescent="0.2">
      <c r="C9" s="483"/>
      <c r="D9" s="773"/>
      <c r="E9" s="774"/>
      <c r="F9" s="774"/>
      <c r="G9" s="774"/>
      <c r="H9" s="774"/>
      <c r="I9" s="775"/>
      <c r="J9" s="766"/>
      <c r="K9" s="766"/>
      <c r="L9" s="766"/>
      <c r="M9" s="766"/>
      <c r="N9" s="766"/>
      <c r="O9" s="766"/>
      <c r="P9" s="766"/>
      <c r="Q9" s="766"/>
      <c r="R9" s="766"/>
      <c r="S9" s="766"/>
      <c r="T9" s="780"/>
      <c r="U9" s="519"/>
    </row>
    <row r="10" spans="2:34" ht="6" customHeight="1" x14ac:dyDescent="0.2">
      <c r="C10" s="483"/>
      <c r="D10" s="773"/>
      <c r="E10" s="774"/>
      <c r="F10" s="774"/>
      <c r="G10" s="774"/>
      <c r="H10" s="774"/>
      <c r="I10" s="775"/>
      <c r="J10" s="766"/>
      <c r="K10" s="766"/>
      <c r="L10" s="766"/>
      <c r="M10" s="766"/>
      <c r="N10" s="766"/>
      <c r="O10" s="766"/>
      <c r="P10" s="766"/>
      <c r="Q10" s="766"/>
      <c r="R10" s="766"/>
      <c r="S10" s="766"/>
      <c r="T10" s="780"/>
      <c r="U10" s="519"/>
    </row>
    <row r="11" spans="2:34" ht="15" customHeight="1" thickBot="1" x14ac:dyDescent="0.25">
      <c r="C11" s="483"/>
      <c r="D11" s="776"/>
      <c r="E11" s="777"/>
      <c r="F11" s="777"/>
      <c r="G11" s="777"/>
      <c r="H11" s="777"/>
      <c r="I11" s="778"/>
      <c r="J11" s="18"/>
      <c r="K11" s="182"/>
      <c r="L11" s="182"/>
      <c r="M11" s="182"/>
      <c r="N11" s="182"/>
      <c r="O11" s="182"/>
      <c r="P11" s="18"/>
      <c r="Q11" s="18"/>
      <c r="R11" s="18"/>
      <c r="S11" s="18"/>
      <c r="T11" s="401"/>
      <c r="U11" s="519"/>
      <c r="Y11" s="522"/>
      <c r="Z11" s="522"/>
      <c r="AA11" s="522"/>
      <c r="AB11" s="522"/>
      <c r="AC11" s="522"/>
      <c r="AD11" s="522"/>
      <c r="AE11" s="522"/>
      <c r="AF11" s="522"/>
      <c r="AG11" s="522"/>
      <c r="AH11" s="522"/>
    </row>
    <row r="12" spans="2:34" ht="13.5" thickTop="1" x14ac:dyDescent="0.2">
      <c r="C12" s="483"/>
      <c r="D12" s="523"/>
      <c r="E12" s="589" t="s">
        <v>134</v>
      </c>
      <c r="F12" s="589"/>
      <c r="G12" s="589"/>
      <c r="H12" s="590"/>
      <c r="I12" s="524"/>
      <c r="J12" s="25">
        <v>4095</v>
      </c>
      <c r="K12" s="167">
        <v>4095</v>
      </c>
      <c r="L12" s="167">
        <v>4106</v>
      </c>
      <c r="M12" s="167">
        <v>4115</v>
      </c>
      <c r="N12" s="167">
        <v>4140</v>
      </c>
      <c r="O12" s="167">
        <v>4155</v>
      </c>
      <c r="P12" s="25">
        <v>4172</v>
      </c>
      <c r="Q12" s="25">
        <v>4192</v>
      </c>
      <c r="R12" s="25">
        <v>4214</v>
      </c>
      <c r="S12" s="25">
        <v>4238</v>
      </c>
      <c r="T12" s="402">
        <v>4261</v>
      </c>
      <c r="U12" s="519"/>
      <c r="Y12" s="522"/>
      <c r="Z12" s="522"/>
      <c r="AA12" s="522"/>
      <c r="AB12" s="522"/>
      <c r="AC12" s="522"/>
      <c r="AD12" s="522"/>
      <c r="AE12" s="522"/>
      <c r="AF12" s="522"/>
      <c r="AG12" s="522"/>
      <c r="AH12" s="522"/>
    </row>
    <row r="13" spans="2:34" x14ac:dyDescent="0.2">
      <c r="C13" s="483"/>
      <c r="D13" s="490"/>
      <c r="E13" s="767" t="s">
        <v>120</v>
      </c>
      <c r="F13" s="491" t="s">
        <v>357</v>
      </c>
      <c r="G13" s="491"/>
      <c r="H13" s="492"/>
      <c r="I13" s="493"/>
      <c r="J13" s="31">
        <v>1323</v>
      </c>
      <c r="K13" s="169">
        <v>1237</v>
      </c>
      <c r="L13" s="169">
        <v>1216</v>
      </c>
      <c r="M13" s="169">
        <v>1187</v>
      </c>
      <c r="N13" s="169">
        <v>1191</v>
      </c>
      <c r="O13" s="169">
        <v>1179</v>
      </c>
      <c r="P13" s="31">
        <v>1187</v>
      </c>
      <c r="Q13" s="31">
        <v>1191</v>
      </c>
      <c r="R13" s="31">
        <v>1177</v>
      </c>
      <c r="S13" s="31">
        <v>1173</v>
      </c>
      <c r="T13" s="410">
        <v>1128</v>
      </c>
      <c r="U13" s="519"/>
      <c r="Y13" s="522"/>
      <c r="Z13" s="522"/>
      <c r="AA13" s="522"/>
      <c r="AB13" s="522"/>
      <c r="AC13" s="522"/>
      <c r="AD13" s="522"/>
      <c r="AE13" s="522"/>
      <c r="AF13" s="522"/>
      <c r="AG13" s="522"/>
      <c r="AH13" s="522"/>
    </row>
    <row r="14" spans="2:34" x14ac:dyDescent="0.2">
      <c r="C14" s="483"/>
      <c r="D14" s="494"/>
      <c r="E14" s="768"/>
      <c r="F14" s="495" t="s">
        <v>167</v>
      </c>
      <c r="G14" s="495"/>
      <c r="H14" s="496"/>
      <c r="I14" s="497"/>
      <c r="J14" s="37">
        <v>493</v>
      </c>
      <c r="K14" s="170">
        <v>546</v>
      </c>
      <c r="L14" s="170">
        <v>550</v>
      </c>
      <c r="M14" s="170">
        <v>568</v>
      </c>
      <c r="N14" s="170">
        <v>562</v>
      </c>
      <c r="O14" s="170">
        <v>580</v>
      </c>
      <c r="P14" s="37">
        <v>582</v>
      </c>
      <c r="Q14" s="37">
        <v>579</v>
      </c>
      <c r="R14" s="37">
        <v>599</v>
      </c>
      <c r="S14" s="37">
        <v>604</v>
      </c>
      <c r="T14" s="405">
        <v>626</v>
      </c>
      <c r="U14" s="519"/>
      <c r="Y14" s="522"/>
      <c r="Z14" s="522"/>
      <c r="AA14" s="522"/>
      <c r="AB14" s="522"/>
      <c r="AC14" s="522"/>
      <c r="AD14" s="522"/>
      <c r="AE14" s="522"/>
      <c r="AF14" s="522"/>
      <c r="AG14" s="522"/>
      <c r="AH14" s="522"/>
    </row>
    <row r="15" spans="2:34" x14ac:dyDescent="0.2">
      <c r="C15" s="483"/>
      <c r="D15" s="494"/>
      <c r="E15" s="768"/>
      <c r="F15" s="495" t="s">
        <v>168</v>
      </c>
      <c r="G15" s="495"/>
      <c r="H15" s="496"/>
      <c r="I15" s="497"/>
      <c r="J15" s="37">
        <v>382</v>
      </c>
      <c r="K15" s="170">
        <v>385</v>
      </c>
      <c r="L15" s="170">
        <v>383</v>
      </c>
      <c r="M15" s="170">
        <v>383</v>
      </c>
      <c r="N15" s="170">
        <v>385</v>
      </c>
      <c r="O15" s="170">
        <v>381</v>
      </c>
      <c r="P15" s="37">
        <v>345</v>
      </c>
      <c r="Q15" s="37">
        <v>353</v>
      </c>
      <c r="R15" s="37">
        <v>348</v>
      </c>
      <c r="S15" s="37">
        <v>373</v>
      </c>
      <c r="T15" s="405">
        <v>383</v>
      </c>
      <c r="U15" s="519"/>
      <c r="Y15" s="522"/>
      <c r="Z15" s="522"/>
      <c r="AA15" s="522"/>
      <c r="AB15" s="522"/>
      <c r="AC15" s="522"/>
      <c r="AD15" s="522"/>
      <c r="AE15" s="522"/>
      <c r="AF15" s="522"/>
      <c r="AG15" s="522"/>
      <c r="AH15" s="522"/>
    </row>
    <row r="16" spans="2:34" x14ac:dyDescent="0.2">
      <c r="C16" s="483"/>
      <c r="D16" s="494"/>
      <c r="E16" s="768"/>
      <c r="F16" s="495" t="s">
        <v>169</v>
      </c>
      <c r="G16" s="495"/>
      <c r="H16" s="496"/>
      <c r="I16" s="497"/>
      <c r="J16" s="37">
        <v>342</v>
      </c>
      <c r="K16" s="170">
        <v>350</v>
      </c>
      <c r="L16" s="170">
        <v>348</v>
      </c>
      <c r="M16" s="170">
        <v>331</v>
      </c>
      <c r="N16" s="170">
        <v>336</v>
      </c>
      <c r="O16" s="170">
        <v>309</v>
      </c>
      <c r="P16" s="37">
        <v>331</v>
      </c>
      <c r="Q16" s="37">
        <v>322</v>
      </c>
      <c r="R16" s="37">
        <v>327</v>
      </c>
      <c r="S16" s="37">
        <v>325</v>
      </c>
      <c r="T16" s="405">
        <v>310</v>
      </c>
      <c r="U16" s="519"/>
      <c r="Y16" s="522"/>
      <c r="Z16" s="522"/>
      <c r="AA16" s="522"/>
      <c r="AB16" s="522"/>
      <c r="AC16" s="522"/>
      <c r="AD16" s="522"/>
      <c r="AE16" s="522"/>
      <c r="AF16" s="522"/>
      <c r="AG16" s="522"/>
      <c r="AH16" s="522"/>
    </row>
    <row r="17" spans="3:34" x14ac:dyDescent="0.2">
      <c r="C17" s="483"/>
      <c r="D17" s="494"/>
      <c r="E17" s="768"/>
      <c r="F17" s="495" t="s">
        <v>170</v>
      </c>
      <c r="G17" s="495"/>
      <c r="H17" s="496"/>
      <c r="I17" s="497"/>
      <c r="J17" s="37">
        <v>250</v>
      </c>
      <c r="K17" s="170">
        <v>246</v>
      </c>
      <c r="L17" s="170">
        <v>257</v>
      </c>
      <c r="M17" s="170">
        <v>266</v>
      </c>
      <c r="N17" s="170">
        <v>247</v>
      </c>
      <c r="O17" s="170">
        <v>258</v>
      </c>
      <c r="P17" s="37">
        <v>258</v>
      </c>
      <c r="Q17" s="37">
        <v>265</v>
      </c>
      <c r="R17" s="37">
        <v>262</v>
      </c>
      <c r="S17" s="37">
        <v>251</v>
      </c>
      <c r="T17" s="405">
        <v>255</v>
      </c>
      <c r="U17" s="519"/>
      <c r="Y17" s="522"/>
    </row>
    <row r="18" spans="3:34" x14ac:dyDescent="0.2">
      <c r="C18" s="483"/>
      <c r="D18" s="494"/>
      <c r="E18" s="768"/>
      <c r="F18" s="495" t="s">
        <v>171</v>
      </c>
      <c r="G18" s="495"/>
      <c r="H18" s="496"/>
      <c r="I18" s="497"/>
      <c r="J18" s="37">
        <v>221</v>
      </c>
      <c r="K18" s="170">
        <v>200</v>
      </c>
      <c r="L18" s="170">
        <v>174</v>
      </c>
      <c r="M18" s="170">
        <v>174</v>
      </c>
      <c r="N18" s="170">
        <v>177</v>
      </c>
      <c r="O18" s="170">
        <v>186</v>
      </c>
      <c r="P18" s="37">
        <v>191</v>
      </c>
      <c r="Q18" s="37">
        <v>181</v>
      </c>
      <c r="R18" s="37">
        <v>190</v>
      </c>
      <c r="S18" s="37">
        <v>196</v>
      </c>
      <c r="T18" s="405">
        <v>184</v>
      </c>
      <c r="U18" s="519"/>
      <c r="Y18" s="517"/>
      <c r="Z18" s="517"/>
      <c r="AA18" s="517"/>
      <c r="AB18" s="517"/>
      <c r="AC18" s="517"/>
      <c r="AD18" s="517"/>
      <c r="AE18" s="517"/>
      <c r="AF18" s="517"/>
      <c r="AG18" s="517"/>
      <c r="AH18" s="517"/>
    </row>
    <row r="19" spans="3:34" x14ac:dyDescent="0.2">
      <c r="C19" s="483"/>
      <c r="D19" s="494"/>
      <c r="E19" s="768"/>
      <c r="F19" s="495" t="s">
        <v>172</v>
      </c>
      <c r="G19" s="495"/>
      <c r="H19" s="496"/>
      <c r="I19" s="497"/>
      <c r="J19" s="37">
        <v>210</v>
      </c>
      <c r="K19" s="170">
        <v>209</v>
      </c>
      <c r="L19" s="170">
        <v>201</v>
      </c>
      <c r="M19" s="170">
        <v>189</v>
      </c>
      <c r="N19" s="170">
        <v>176</v>
      </c>
      <c r="O19" s="170">
        <v>172</v>
      </c>
      <c r="P19" s="37">
        <v>164</v>
      </c>
      <c r="Q19" s="37">
        <v>171</v>
      </c>
      <c r="R19" s="37">
        <v>168</v>
      </c>
      <c r="S19" s="37">
        <v>177</v>
      </c>
      <c r="T19" s="405">
        <v>185</v>
      </c>
      <c r="U19" s="519"/>
      <c r="Y19" s="517"/>
      <c r="Z19" s="517"/>
      <c r="AA19" s="517"/>
      <c r="AB19" s="517"/>
      <c r="AC19" s="517"/>
      <c r="AD19" s="517"/>
      <c r="AE19" s="517"/>
      <c r="AF19" s="517"/>
      <c r="AG19" s="517"/>
      <c r="AH19" s="517"/>
    </row>
    <row r="20" spans="3:34" x14ac:dyDescent="0.2">
      <c r="C20" s="483"/>
      <c r="D20" s="494"/>
      <c r="E20" s="768"/>
      <c r="F20" s="495" t="s">
        <v>173</v>
      </c>
      <c r="G20" s="495"/>
      <c r="H20" s="496"/>
      <c r="I20" s="497"/>
      <c r="J20" s="37">
        <v>196</v>
      </c>
      <c r="K20" s="170">
        <v>193</v>
      </c>
      <c r="L20" s="170">
        <v>207</v>
      </c>
      <c r="M20" s="170">
        <v>200</v>
      </c>
      <c r="N20" s="170">
        <v>199</v>
      </c>
      <c r="O20" s="170">
        <v>185</v>
      </c>
      <c r="P20" s="37">
        <v>196</v>
      </c>
      <c r="Q20" s="37">
        <v>200</v>
      </c>
      <c r="R20" s="37">
        <v>204</v>
      </c>
      <c r="S20" s="37">
        <v>201</v>
      </c>
      <c r="T20" s="405">
        <v>189</v>
      </c>
      <c r="U20" s="519"/>
      <c r="Y20" s="517"/>
      <c r="Z20" s="517"/>
      <c r="AA20" s="517"/>
      <c r="AB20" s="517"/>
      <c r="AC20" s="517"/>
      <c r="AD20" s="517"/>
      <c r="AE20" s="517"/>
      <c r="AF20" s="517"/>
      <c r="AG20" s="517"/>
      <c r="AH20" s="517"/>
    </row>
    <row r="21" spans="3:34" x14ac:dyDescent="0.2">
      <c r="C21" s="483"/>
      <c r="D21" s="494"/>
      <c r="E21" s="768"/>
      <c r="F21" s="495" t="s">
        <v>174</v>
      </c>
      <c r="G21" s="495"/>
      <c r="H21" s="496"/>
      <c r="I21" s="497"/>
      <c r="J21" s="37">
        <v>178</v>
      </c>
      <c r="K21" s="170">
        <v>182</v>
      </c>
      <c r="L21" s="170">
        <v>168</v>
      </c>
      <c r="M21" s="170">
        <v>171</v>
      </c>
      <c r="N21" s="170">
        <v>173</v>
      </c>
      <c r="O21" s="170">
        <v>181</v>
      </c>
      <c r="P21" s="37">
        <v>166</v>
      </c>
      <c r="Q21" s="37">
        <v>166</v>
      </c>
      <c r="R21" s="37">
        <v>172</v>
      </c>
      <c r="S21" s="37">
        <v>172</v>
      </c>
      <c r="T21" s="405">
        <v>174</v>
      </c>
      <c r="U21" s="519"/>
      <c r="Y21" s="517"/>
      <c r="Z21" s="517"/>
      <c r="AA21" s="517"/>
      <c r="AB21" s="517"/>
      <c r="AC21" s="517"/>
      <c r="AD21" s="517"/>
      <c r="AE21" s="517"/>
      <c r="AF21" s="517"/>
      <c r="AG21" s="517"/>
      <c r="AH21" s="517"/>
    </row>
    <row r="22" spans="3:34" x14ac:dyDescent="0.2">
      <c r="C22" s="483"/>
      <c r="D22" s="494"/>
      <c r="E22" s="768"/>
      <c r="F22" s="495" t="s">
        <v>175</v>
      </c>
      <c r="G22" s="495"/>
      <c r="H22" s="496"/>
      <c r="I22" s="497"/>
      <c r="J22" s="37">
        <v>160</v>
      </c>
      <c r="K22" s="170">
        <v>153</v>
      </c>
      <c r="L22" s="170">
        <v>174</v>
      </c>
      <c r="M22" s="170">
        <v>172</v>
      </c>
      <c r="N22" s="170">
        <v>184</v>
      </c>
      <c r="O22" s="170">
        <v>176</v>
      </c>
      <c r="P22" s="37">
        <v>176</v>
      </c>
      <c r="Q22" s="37">
        <v>175</v>
      </c>
      <c r="R22" s="37">
        <v>163</v>
      </c>
      <c r="S22" s="37">
        <v>168</v>
      </c>
      <c r="T22" s="405">
        <v>172</v>
      </c>
      <c r="U22" s="519"/>
      <c r="Y22" s="517"/>
      <c r="Z22" s="517"/>
      <c r="AA22" s="517"/>
      <c r="AB22" s="517"/>
      <c r="AC22" s="517"/>
      <c r="AD22" s="517"/>
      <c r="AE22" s="517"/>
      <c r="AF22" s="517"/>
      <c r="AG22" s="517"/>
      <c r="AH22" s="517"/>
    </row>
    <row r="23" spans="3:34" x14ac:dyDescent="0.2">
      <c r="C23" s="483"/>
      <c r="D23" s="494"/>
      <c r="E23" s="768"/>
      <c r="F23" s="495" t="s">
        <v>176</v>
      </c>
      <c r="G23" s="495"/>
      <c r="H23" s="496"/>
      <c r="I23" s="497"/>
      <c r="J23" s="37">
        <v>100</v>
      </c>
      <c r="K23" s="170">
        <v>124</v>
      </c>
      <c r="L23" s="170">
        <v>110</v>
      </c>
      <c r="M23" s="170">
        <v>124</v>
      </c>
      <c r="N23" s="170">
        <v>128</v>
      </c>
      <c r="O23" s="170">
        <v>127</v>
      </c>
      <c r="P23" s="37">
        <v>142</v>
      </c>
      <c r="Q23" s="37">
        <v>144</v>
      </c>
      <c r="R23" s="37">
        <v>147</v>
      </c>
      <c r="S23" s="37">
        <v>150</v>
      </c>
      <c r="T23" s="405">
        <v>140</v>
      </c>
      <c r="U23" s="519"/>
      <c r="Y23" s="517"/>
      <c r="Z23" s="517"/>
      <c r="AA23" s="517"/>
      <c r="AB23" s="517"/>
      <c r="AC23" s="517"/>
      <c r="AD23" s="517"/>
      <c r="AE23" s="517"/>
      <c r="AF23" s="517"/>
      <c r="AG23" s="517"/>
      <c r="AH23" s="517"/>
    </row>
    <row r="24" spans="3:34" x14ac:dyDescent="0.2">
      <c r="C24" s="483"/>
      <c r="D24" s="494"/>
      <c r="E24" s="768"/>
      <c r="F24" s="495" t="s">
        <v>177</v>
      </c>
      <c r="G24" s="495"/>
      <c r="H24" s="496"/>
      <c r="I24" s="497"/>
      <c r="J24" s="37">
        <v>77</v>
      </c>
      <c r="K24" s="170">
        <v>77</v>
      </c>
      <c r="L24" s="170">
        <v>108</v>
      </c>
      <c r="M24" s="170">
        <v>110</v>
      </c>
      <c r="N24" s="170">
        <v>112</v>
      </c>
      <c r="O24" s="170">
        <v>130</v>
      </c>
      <c r="P24" s="37">
        <v>111</v>
      </c>
      <c r="Q24" s="37">
        <v>113</v>
      </c>
      <c r="R24" s="37">
        <v>123</v>
      </c>
      <c r="S24" s="37">
        <v>110</v>
      </c>
      <c r="T24" s="405">
        <v>128</v>
      </c>
      <c r="U24" s="519"/>
    </row>
    <row r="25" spans="3:34" x14ac:dyDescent="0.2">
      <c r="C25" s="483"/>
      <c r="D25" s="494"/>
      <c r="E25" s="768"/>
      <c r="F25" s="495" t="s">
        <v>178</v>
      </c>
      <c r="G25" s="495"/>
      <c r="H25" s="496"/>
      <c r="I25" s="497"/>
      <c r="J25" s="37">
        <v>71</v>
      </c>
      <c r="K25" s="170">
        <v>81</v>
      </c>
      <c r="L25" s="170">
        <v>68</v>
      </c>
      <c r="M25" s="170">
        <v>75</v>
      </c>
      <c r="N25" s="170">
        <v>79</v>
      </c>
      <c r="O25" s="170">
        <v>85</v>
      </c>
      <c r="P25" s="37">
        <v>107</v>
      </c>
      <c r="Q25" s="37">
        <v>108</v>
      </c>
      <c r="R25" s="37">
        <v>104</v>
      </c>
      <c r="S25" s="37">
        <v>108</v>
      </c>
      <c r="T25" s="405">
        <v>110</v>
      </c>
      <c r="U25" s="519"/>
    </row>
    <row r="26" spans="3:34" x14ac:dyDescent="0.2">
      <c r="C26" s="483"/>
      <c r="D26" s="494"/>
      <c r="E26" s="768"/>
      <c r="F26" s="495" t="s">
        <v>179</v>
      </c>
      <c r="G26" s="495"/>
      <c r="H26" s="496"/>
      <c r="I26" s="497"/>
      <c r="J26" s="37">
        <v>48</v>
      </c>
      <c r="K26" s="170">
        <v>44</v>
      </c>
      <c r="L26" s="170">
        <v>51</v>
      </c>
      <c r="M26" s="170">
        <v>51</v>
      </c>
      <c r="N26" s="170">
        <v>67</v>
      </c>
      <c r="O26" s="170">
        <v>65</v>
      </c>
      <c r="P26" s="37">
        <v>69</v>
      </c>
      <c r="Q26" s="37">
        <v>66</v>
      </c>
      <c r="R26" s="37">
        <v>78</v>
      </c>
      <c r="S26" s="37">
        <v>81</v>
      </c>
      <c r="T26" s="405">
        <v>91</v>
      </c>
      <c r="U26" s="519"/>
    </row>
    <row r="27" spans="3:34" x14ac:dyDescent="0.2">
      <c r="C27" s="483"/>
      <c r="D27" s="494"/>
      <c r="E27" s="768"/>
      <c r="F27" s="495" t="s">
        <v>180</v>
      </c>
      <c r="G27" s="495"/>
      <c r="H27" s="496"/>
      <c r="I27" s="497"/>
      <c r="J27" s="37">
        <v>19</v>
      </c>
      <c r="K27" s="170">
        <v>32</v>
      </c>
      <c r="L27" s="170">
        <v>42</v>
      </c>
      <c r="M27" s="170">
        <v>52</v>
      </c>
      <c r="N27" s="170">
        <v>46</v>
      </c>
      <c r="O27" s="170">
        <v>51</v>
      </c>
      <c r="P27" s="37">
        <v>50</v>
      </c>
      <c r="Q27" s="37">
        <v>55</v>
      </c>
      <c r="R27" s="37">
        <v>45</v>
      </c>
      <c r="S27" s="37">
        <v>52</v>
      </c>
      <c r="T27" s="405">
        <v>66</v>
      </c>
      <c r="U27" s="519"/>
    </row>
    <row r="28" spans="3:34" x14ac:dyDescent="0.2">
      <c r="C28" s="483"/>
      <c r="D28" s="494"/>
      <c r="E28" s="768"/>
      <c r="F28" s="495" t="s">
        <v>181</v>
      </c>
      <c r="G28" s="495"/>
      <c r="H28" s="496"/>
      <c r="I28" s="497"/>
      <c r="J28" s="37">
        <v>11</v>
      </c>
      <c r="K28" s="170">
        <v>17</v>
      </c>
      <c r="L28" s="170">
        <v>24</v>
      </c>
      <c r="M28" s="170">
        <v>20</v>
      </c>
      <c r="N28" s="170">
        <v>27</v>
      </c>
      <c r="O28" s="170">
        <v>28</v>
      </c>
      <c r="P28" s="37">
        <v>37</v>
      </c>
      <c r="Q28" s="37">
        <v>37</v>
      </c>
      <c r="R28" s="37">
        <v>39</v>
      </c>
      <c r="S28" s="37">
        <v>32</v>
      </c>
      <c r="T28" s="405">
        <v>38</v>
      </c>
      <c r="U28" s="519"/>
    </row>
    <row r="29" spans="3:34" x14ac:dyDescent="0.2">
      <c r="C29" s="483"/>
      <c r="D29" s="494"/>
      <c r="E29" s="768"/>
      <c r="F29" s="495" t="s">
        <v>182</v>
      </c>
      <c r="G29" s="495"/>
      <c r="H29" s="496"/>
      <c r="I29" s="497"/>
      <c r="J29" s="37">
        <v>6</v>
      </c>
      <c r="K29" s="170">
        <v>7</v>
      </c>
      <c r="L29" s="170">
        <v>13</v>
      </c>
      <c r="M29" s="170">
        <v>24</v>
      </c>
      <c r="N29" s="170">
        <v>23</v>
      </c>
      <c r="O29" s="170">
        <v>27</v>
      </c>
      <c r="P29" s="37">
        <v>22</v>
      </c>
      <c r="Q29" s="37">
        <v>26</v>
      </c>
      <c r="R29" s="37">
        <v>24</v>
      </c>
      <c r="S29" s="37">
        <v>17</v>
      </c>
      <c r="T29" s="405">
        <v>21</v>
      </c>
      <c r="U29" s="519"/>
    </row>
    <row r="30" spans="3:34" x14ac:dyDescent="0.2">
      <c r="C30" s="483"/>
      <c r="D30" s="494"/>
      <c r="E30" s="768"/>
      <c r="F30" s="495" t="s">
        <v>183</v>
      </c>
      <c r="G30" s="495"/>
      <c r="H30" s="496"/>
      <c r="I30" s="497"/>
      <c r="J30" s="37">
        <v>5</v>
      </c>
      <c r="K30" s="170">
        <v>5</v>
      </c>
      <c r="L30" s="170">
        <v>2</v>
      </c>
      <c r="M30" s="170">
        <v>8</v>
      </c>
      <c r="N30" s="170">
        <v>12</v>
      </c>
      <c r="O30" s="170">
        <v>16</v>
      </c>
      <c r="P30" s="37">
        <v>15</v>
      </c>
      <c r="Q30" s="37">
        <v>17</v>
      </c>
      <c r="R30" s="37">
        <v>16</v>
      </c>
      <c r="S30" s="37">
        <v>18</v>
      </c>
      <c r="T30" s="405">
        <v>19</v>
      </c>
      <c r="U30" s="519"/>
    </row>
    <row r="31" spans="3:34" x14ac:dyDescent="0.2">
      <c r="C31" s="483"/>
      <c r="D31" s="494"/>
      <c r="E31" s="768"/>
      <c r="F31" s="495" t="s">
        <v>184</v>
      </c>
      <c r="G31" s="495"/>
      <c r="H31" s="496"/>
      <c r="I31" s="497"/>
      <c r="J31" s="37">
        <v>3</v>
      </c>
      <c r="K31" s="170">
        <v>5</v>
      </c>
      <c r="L31" s="170">
        <v>8</v>
      </c>
      <c r="M31" s="170">
        <v>6</v>
      </c>
      <c r="N31" s="170">
        <v>8</v>
      </c>
      <c r="O31" s="170">
        <v>8</v>
      </c>
      <c r="P31" s="37">
        <v>10</v>
      </c>
      <c r="Q31" s="37">
        <v>9</v>
      </c>
      <c r="R31" s="37">
        <v>13</v>
      </c>
      <c r="S31" s="37">
        <v>14</v>
      </c>
      <c r="T31" s="405">
        <v>16</v>
      </c>
      <c r="U31" s="519"/>
    </row>
    <row r="32" spans="3:34" x14ac:dyDescent="0.2">
      <c r="C32" s="483"/>
      <c r="D32" s="494"/>
      <c r="E32" s="768"/>
      <c r="F32" s="495" t="s">
        <v>185</v>
      </c>
      <c r="G32" s="495"/>
      <c r="H32" s="496"/>
      <c r="I32" s="497"/>
      <c r="J32" s="37">
        <v>0</v>
      </c>
      <c r="K32" s="170">
        <v>1</v>
      </c>
      <c r="L32" s="170">
        <v>1</v>
      </c>
      <c r="M32" s="170">
        <v>2</v>
      </c>
      <c r="N32" s="170">
        <v>4</v>
      </c>
      <c r="O32" s="170">
        <v>4</v>
      </c>
      <c r="P32" s="37">
        <v>4</v>
      </c>
      <c r="Q32" s="37">
        <v>4</v>
      </c>
      <c r="R32" s="37">
        <v>2</v>
      </c>
      <c r="S32" s="37">
        <v>2</v>
      </c>
      <c r="T32" s="405">
        <v>10</v>
      </c>
      <c r="U32" s="519"/>
    </row>
    <row r="33" spans="3:21" ht="13.5" thickBot="1" x14ac:dyDescent="0.25">
      <c r="C33" s="483"/>
      <c r="D33" s="498"/>
      <c r="E33" s="769"/>
      <c r="F33" s="499" t="s">
        <v>358</v>
      </c>
      <c r="G33" s="499"/>
      <c r="H33" s="500"/>
      <c r="I33" s="501"/>
      <c r="J33" s="106">
        <v>0</v>
      </c>
      <c r="K33" s="222">
        <v>1</v>
      </c>
      <c r="L33" s="222">
        <v>1</v>
      </c>
      <c r="M33" s="222">
        <v>2</v>
      </c>
      <c r="N33" s="222">
        <v>4</v>
      </c>
      <c r="O33" s="222">
        <v>7</v>
      </c>
      <c r="P33" s="106">
        <v>9</v>
      </c>
      <c r="Q33" s="106">
        <v>10</v>
      </c>
      <c r="R33" s="106">
        <v>13</v>
      </c>
      <c r="S33" s="106">
        <v>14</v>
      </c>
      <c r="T33" s="427">
        <v>16</v>
      </c>
      <c r="U33" s="519"/>
    </row>
    <row r="34" spans="3:21" ht="13.5" x14ac:dyDescent="0.25">
      <c r="D34" s="514"/>
      <c r="E34" s="515"/>
      <c r="F34" s="515"/>
      <c r="G34" s="515"/>
      <c r="H34" s="515"/>
      <c r="I34" s="514"/>
      <c r="J34" s="527"/>
      <c r="K34" s="527"/>
      <c r="L34" s="527"/>
      <c r="M34" s="527"/>
      <c r="N34" s="527"/>
      <c r="O34" s="527"/>
      <c r="P34" s="527"/>
      <c r="Q34" s="527"/>
      <c r="R34" s="527"/>
      <c r="S34" s="527"/>
      <c r="T34" s="527" t="s">
        <v>253</v>
      </c>
      <c r="U34" s="470" t="s">
        <v>20</v>
      </c>
    </row>
    <row r="37" spans="3:21" x14ac:dyDescent="0.2">
      <c r="J37" s="522"/>
      <c r="K37" s="522"/>
      <c r="L37" s="522"/>
      <c r="M37" s="522"/>
      <c r="N37" s="522"/>
      <c r="O37" s="522"/>
      <c r="P37" s="522"/>
      <c r="Q37" s="522"/>
      <c r="R37" s="522"/>
      <c r="S37" s="522"/>
      <c r="T37" s="522"/>
    </row>
    <row r="38" spans="3:21" x14ac:dyDescent="0.2">
      <c r="H38" s="591"/>
      <c r="I38" s="522"/>
      <c r="J38" s="522"/>
      <c r="K38" s="522"/>
      <c r="L38" s="522"/>
      <c r="M38" s="522"/>
      <c r="N38" s="522"/>
      <c r="O38" s="522"/>
      <c r="P38" s="522"/>
      <c r="Q38" s="522"/>
      <c r="R38" s="522"/>
      <c r="S38" s="522"/>
      <c r="T38" s="522"/>
    </row>
    <row r="39" spans="3:21" x14ac:dyDescent="0.2">
      <c r="H39" s="591"/>
      <c r="I39" s="522"/>
      <c r="J39" s="522"/>
      <c r="K39" s="522"/>
      <c r="L39" s="522"/>
      <c r="M39" s="522"/>
      <c r="N39" s="522"/>
      <c r="O39" s="522"/>
      <c r="P39" s="522"/>
      <c r="Q39" s="522"/>
      <c r="R39" s="522"/>
      <c r="S39" s="522"/>
      <c r="T39" s="522"/>
      <c r="U39" s="522"/>
    </row>
    <row r="40" spans="3:21" x14ac:dyDescent="0.2">
      <c r="H40" s="591"/>
      <c r="I40" s="522"/>
      <c r="J40" s="522"/>
      <c r="K40" s="522"/>
      <c r="L40" s="522"/>
      <c r="M40" s="522"/>
      <c r="N40" s="522"/>
      <c r="O40" s="522"/>
      <c r="P40" s="522"/>
      <c r="Q40" s="522"/>
      <c r="R40" s="522"/>
      <c r="S40" s="522"/>
      <c r="T40" s="522"/>
    </row>
    <row r="41" spans="3:21" x14ac:dyDescent="0.2">
      <c r="H41" s="591"/>
      <c r="I41" s="522"/>
      <c r="J41" s="522"/>
      <c r="K41" s="522"/>
      <c r="L41" s="522"/>
      <c r="M41" s="522"/>
      <c r="N41" s="522"/>
      <c r="O41" s="522"/>
      <c r="P41" s="522"/>
      <c r="Q41" s="522"/>
      <c r="R41" s="522"/>
      <c r="S41" s="522"/>
      <c r="T41" s="522"/>
    </row>
    <row r="42" spans="3:21" x14ac:dyDescent="0.2">
      <c r="H42" s="591"/>
      <c r="I42" s="522"/>
      <c r="J42" s="522"/>
      <c r="K42" s="522"/>
      <c r="L42" s="522"/>
      <c r="M42" s="522"/>
      <c r="N42" s="522"/>
      <c r="O42" s="522"/>
      <c r="P42" s="522"/>
      <c r="Q42" s="522"/>
      <c r="R42" s="522"/>
      <c r="S42" s="522"/>
      <c r="T42" s="522"/>
    </row>
    <row r="43" spans="3:21" x14ac:dyDescent="0.2">
      <c r="I43" s="522"/>
      <c r="J43" s="522"/>
      <c r="K43" s="522"/>
      <c r="L43" s="522"/>
      <c r="M43" s="522"/>
      <c r="N43" s="522"/>
      <c r="O43" s="522"/>
      <c r="P43" s="522"/>
      <c r="Q43" s="522"/>
    </row>
    <row r="44" spans="3:21" x14ac:dyDescent="0.2">
      <c r="I44" s="522"/>
    </row>
    <row r="45" spans="3:21" x14ac:dyDescent="0.2">
      <c r="H45" s="591"/>
      <c r="I45" s="517"/>
      <c r="J45" s="517"/>
      <c r="K45" s="517"/>
      <c r="L45" s="517"/>
      <c r="M45" s="517"/>
      <c r="N45" s="517"/>
      <c r="O45" s="517"/>
      <c r="P45" s="517"/>
      <c r="Q45" s="517"/>
      <c r="R45" s="517"/>
      <c r="S45" s="517"/>
      <c r="T45" s="517"/>
    </row>
    <row r="46" spans="3:21" x14ac:dyDescent="0.2">
      <c r="H46" s="591"/>
      <c r="I46" s="517"/>
      <c r="J46" s="517"/>
      <c r="K46" s="517"/>
      <c r="L46" s="517"/>
      <c r="M46" s="517"/>
      <c r="N46" s="517"/>
      <c r="O46" s="517"/>
      <c r="P46" s="517"/>
      <c r="Q46" s="517"/>
      <c r="R46" s="517"/>
      <c r="S46" s="517"/>
      <c r="T46" s="517"/>
    </row>
    <row r="47" spans="3:21" x14ac:dyDescent="0.2">
      <c r="H47" s="591"/>
      <c r="I47" s="517"/>
      <c r="J47" s="517"/>
      <c r="K47" s="517"/>
      <c r="L47" s="517"/>
      <c r="M47" s="517"/>
      <c r="N47" s="517"/>
      <c r="O47" s="517"/>
      <c r="P47" s="517"/>
      <c r="Q47" s="517"/>
      <c r="R47" s="517"/>
      <c r="S47" s="517"/>
      <c r="T47" s="517"/>
    </row>
    <row r="48" spans="3:21" x14ac:dyDescent="0.2">
      <c r="H48" s="591"/>
      <c r="I48" s="517"/>
      <c r="J48" s="517"/>
      <c r="K48" s="517"/>
      <c r="L48" s="517"/>
      <c r="M48" s="517"/>
      <c r="N48" s="517"/>
      <c r="O48" s="517"/>
      <c r="P48" s="517"/>
      <c r="Q48" s="517"/>
      <c r="R48" s="517"/>
      <c r="S48" s="517"/>
      <c r="T48" s="517"/>
    </row>
    <row r="49" spans="8:20" x14ac:dyDescent="0.2">
      <c r="H49" s="591"/>
      <c r="I49" s="517"/>
      <c r="J49" s="517"/>
      <c r="K49" s="517"/>
      <c r="L49" s="517"/>
      <c r="M49" s="517"/>
      <c r="N49" s="517"/>
      <c r="O49" s="517"/>
      <c r="P49" s="517"/>
      <c r="Q49" s="517"/>
      <c r="R49" s="517"/>
      <c r="S49" s="517"/>
      <c r="T49" s="517"/>
    </row>
    <row r="50" spans="8:20" x14ac:dyDescent="0.2">
      <c r="I50" s="517"/>
      <c r="J50" s="517"/>
    </row>
    <row r="51" spans="8:20" x14ac:dyDescent="0.2">
      <c r="I51" s="517"/>
      <c r="J51" s="517"/>
    </row>
    <row r="52" spans="8:20" x14ac:dyDescent="0.2">
      <c r="I52" s="517"/>
      <c r="J52" s="517"/>
    </row>
  </sheetData>
  <mergeCells count="13">
    <mergeCell ref="T7:T10"/>
    <mergeCell ref="L7:L10"/>
    <mergeCell ref="M7:M10"/>
    <mergeCell ref="K7:K10"/>
    <mergeCell ref="J7:J10"/>
    <mergeCell ref="N7:N10"/>
    <mergeCell ref="O7:O10"/>
    <mergeCell ref="P7:P10"/>
    <mergeCell ref="R7:R10"/>
    <mergeCell ref="S7:S10"/>
    <mergeCell ref="E13:E33"/>
    <mergeCell ref="D7:I11"/>
    <mergeCell ref="Q7:Q10"/>
  </mergeCells>
  <phoneticPr fontId="0" type="noConversion"/>
  <conditionalFormatting sqref="D6">
    <cfRule type="cellIs" dxfId="44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3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0"/>
  <dimension ref="B1:U3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70" hidden="1" customWidth="1"/>
    <col min="3" max="3" width="1.7109375" style="470" customWidth="1"/>
    <col min="4" max="4" width="1.140625" style="470" customWidth="1"/>
    <col min="5" max="5" width="2.140625" style="470" customWidth="1"/>
    <col min="6" max="6" width="1.7109375" style="470" customWidth="1"/>
    <col min="7" max="7" width="15.28515625" style="470" customWidth="1"/>
    <col min="8" max="8" width="5" style="470" customWidth="1"/>
    <col min="9" max="9" width="1.140625" style="470" customWidth="1"/>
    <col min="10" max="20" width="7.140625" style="470" customWidth="1"/>
    <col min="21" max="16384" width="9.140625" style="470"/>
  </cols>
  <sheetData>
    <row r="1" spans="2:20" hidden="1" x14ac:dyDescent="0.2"/>
    <row r="2" spans="2:20" hidden="1" x14ac:dyDescent="0.2"/>
    <row r="3" spans="2:20" ht="9" customHeight="1" x14ac:dyDescent="0.2">
      <c r="C3" s="471"/>
    </row>
    <row r="4" spans="2:20" s="472" customFormat="1" ht="15.75" x14ac:dyDescent="0.2">
      <c r="D4" s="473" t="s">
        <v>25</v>
      </c>
      <c r="E4" s="474"/>
      <c r="F4" s="474"/>
      <c r="G4" s="474"/>
      <c r="H4" s="473" t="s">
        <v>43</v>
      </c>
      <c r="I4" s="473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</row>
    <row r="5" spans="2:20" s="472" customFormat="1" ht="15.75" x14ac:dyDescent="0.2">
      <c r="B5" s="475">
        <v>12</v>
      </c>
      <c r="D5" s="476" t="s">
        <v>368</v>
      </c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7"/>
      <c r="R5" s="477"/>
      <c r="S5" s="477"/>
      <c r="T5" s="477"/>
    </row>
    <row r="6" spans="2:20" s="478" customFormat="1" ht="21" customHeight="1" thickBot="1" x14ac:dyDescent="0.25">
      <c r="D6" s="479"/>
      <c r="E6" s="480"/>
      <c r="F6" s="480"/>
      <c r="G6" s="480"/>
      <c r="H6" s="480"/>
      <c r="I6" s="481"/>
      <c r="J6" s="481"/>
      <c r="K6" s="481"/>
      <c r="L6" s="481"/>
      <c r="M6" s="481"/>
      <c r="N6" s="481"/>
      <c r="O6" s="481"/>
      <c r="P6" s="481"/>
      <c r="Q6" s="481"/>
      <c r="R6" s="481"/>
      <c r="S6" s="481"/>
      <c r="T6" s="482"/>
    </row>
    <row r="7" spans="2:20" ht="6" customHeight="1" x14ac:dyDescent="0.2">
      <c r="C7" s="483"/>
      <c r="D7" s="770"/>
      <c r="E7" s="771"/>
      <c r="F7" s="771"/>
      <c r="G7" s="771"/>
      <c r="H7" s="771"/>
      <c r="I7" s="772"/>
      <c r="J7" s="765" t="s">
        <v>255</v>
      </c>
      <c r="K7" s="765" t="s">
        <v>257</v>
      </c>
      <c r="L7" s="765" t="s">
        <v>265</v>
      </c>
      <c r="M7" s="765" t="s">
        <v>292</v>
      </c>
      <c r="N7" s="765" t="s">
        <v>307</v>
      </c>
      <c r="O7" s="765" t="s">
        <v>311</v>
      </c>
      <c r="P7" s="765" t="s">
        <v>332</v>
      </c>
      <c r="Q7" s="765" t="s">
        <v>336</v>
      </c>
      <c r="R7" s="765" t="s">
        <v>342</v>
      </c>
      <c r="S7" s="765" t="s">
        <v>359</v>
      </c>
      <c r="T7" s="779" t="s">
        <v>367</v>
      </c>
    </row>
    <row r="8" spans="2:20" ht="6" customHeight="1" x14ac:dyDescent="0.2">
      <c r="C8" s="483"/>
      <c r="D8" s="773"/>
      <c r="E8" s="774"/>
      <c r="F8" s="774"/>
      <c r="G8" s="774"/>
      <c r="H8" s="774"/>
      <c r="I8" s="775"/>
      <c r="J8" s="766"/>
      <c r="K8" s="766"/>
      <c r="L8" s="766"/>
      <c r="M8" s="766"/>
      <c r="N8" s="766"/>
      <c r="O8" s="766"/>
      <c r="P8" s="766"/>
      <c r="Q8" s="766"/>
      <c r="R8" s="766"/>
      <c r="S8" s="766"/>
      <c r="T8" s="780"/>
    </row>
    <row r="9" spans="2:20" ht="6" customHeight="1" x14ac:dyDescent="0.2">
      <c r="C9" s="483"/>
      <c r="D9" s="773"/>
      <c r="E9" s="774"/>
      <c r="F9" s="774"/>
      <c r="G9" s="774"/>
      <c r="H9" s="774"/>
      <c r="I9" s="775"/>
      <c r="J9" s="766"/>
      <c r="K9" s="766"/>
      <c r="L9" s="766"/>
      <c r="M9" s="766"/>
      <c r="N9" s="766"/>
      <c r="O9" s="766"/>
      <c r="P9" s="766"/>
      <c r="Q9" s="766"/>
      <c r="R9" s="766"/>
      <c r="S9" s="766"/>
      <c r="T9" s="780"/>
    </row>
    <row r="10" spans="2:20" ht="6" customHeight="1" x14ac:dyDescent="0.2">
      <c r="C10" s="483"/>
      <c r="D10" s="773"/>
      <c r="E10" s="774"/>
      <c r="F10" s="774"/>
      <c r="G10" s="774"/>
      <c r="H10" s="774"/>
      <c r="I10" s="775"/>
      <c r="J10" s="766"/>
      <c r="K10" s="766"/>
      <c r="L10" s="766"/>
      <c r="M10" s="766"/>
      <c r="N10" s="766"/>
      <c r="O10" s="766"/>
      <c r="P10" s="766"/>
      <c r="Q10" s="766"/>
      <c r="R10" s="766"/>
      <c r="S10" s="766"/>
      <c r="T10" s="780"/>
    </row>
    <row r="11" spans="2:20" ht="15" customHeight="1" thickBot="1" x14ac:dyDescent="0.25">
      <c r="C11" s="483"/>
      <c r="D11" s="776"/>
      <c r="E11" s="777"/>
      <c r="F11" s="777"/>
      <c r="G11" s="777"/>
      <c r="H11" s="777"/>
      <c r="I11" s="778"/>
      <c r="J11" s="18"/>
      <c r="K11" s="182"/>
      <c r="L11" s="182"/>
      <c r="M11" s="182"/>
      <c r="N11" s="182"/>
      <c r="O11" s="182"/>
      <c r="P11" s="18"/>
      <c r="Q11" s="18"/>
      <c r="R11" s="18"/>
      <c r="S11" s="18"/>
      <c r="T11" s="401"/>
    </row>
    <row r="12" spans="2:20" ht="14.25" thickTop="1" thickBot="1" x14ac:dyDescent="0.25">
      <c r="C12" s="483"/>
      <c r="D12" s="484" t="s">
        <v>44</v>
      </c>
      <c r="E12" s="485"/>
      <c r="F12" s="485"/>
      <c r="G12" s="485"/>
      <c r="H12" s="485"/>
      <c r="I12" s="485"/>
      <c r="J12" s="488"/>
      <c r="K12" s="489"/>
      <c r="L12" s="489"/>
      <c r="M12" s="489"/>
      <c r="N12" s="489"/>
      <c r="O12" s="489"/>
      <c r="P12" s="488"/>
      <c r="Q12" s="488"/>
      <c r="R12" s="488"/>
      <c r="S12" s="488"/>
      <c r="T12" s="486"/>
    </row>
    <row r="13" spans="2:20" x14ac:dyDescent="0.2">
      <c r="C13" s="483"/>
      <c r="D13" s="124"/>
      <c r="E13" s="125" t="s">
        <v>116</v>
      </c>
      <c r="F13" s="125"/>
      <c r="G13" s="125"/>
      <c r="H13" s="126"/>
      <c r="I13" s="127"/>
      <c r="J13" s="81">
        <v>105592</v>
      </c>
      <c r="K13" s="173">
        <v>110773</v>
      </c>
      <c r="L13" s="173">
        <v>117374</v>
      </c>
      <c r="M13" s="173">
        <v>116727</v>
      </c>
      <c r="N13" s="173">
        <v>117198</v>
      </c>
      <c r="O13" s="173">
        <v>111841</v>
      </c>
      <c r="P13" s="81">
        <v>108062</v>
      </c>
      <c r="Q13" s="81">
        <v>106625</v>
      </c>
      <c r="R13" s="81">
        <v>108630</v>
      </c>
      <c r="S13" s="81">
        <v>108143</v>
      </c>
      <c r="T13" s="412">
        <v>117607</v>
      </c>
    </row>
    <row r="14" spans="2:20" x14ac:dyDescent="0.2">
      <c r="C14" s="483"/>
      <c r="D14" s="490"/>
      <c r="E14" s="767" t="s">
        <v>96</v>
      </c>
      <c r="F14" s="491" t="s">
        <v>45</v>
      </c>
      <c r="G14" s="491"/>
      <c r="H14" s="492"/>
      <c r="I14" s="493"/>
      <c r="J14" s="31">
        <v>763</v>
      </c>
      <c r="K14" s="169">
        <v>773</v>
      </c>
      <c r="L14" s="169">
        <v>820</v>
      </c>
      <c r="M14" s="169">
        <v>757</v>
      </c>
      <c r="N14" s="169">
        <v>718</v>
      </c>
      <c r="O14" s="169">
        <v>681</v>
      </c>
      <c r="P14" s="31">
        <v>586</v>
      </c>
      <c r="Q14" s="31">
        <v>564</v>
      </c>
      <c r="R14" s="31">
        <v>587</v>
      </c>
      <c r="S14" s="31">
        <v>563</v>
      </c>
      <c r="T14" s="410">
        <v>700</v>
      </c>
    </row>
    <row r="15" spans="2:20" x14ac:dyDescent="0.2">
      <c r="C15" s="483"/>
      <c r="D15" s="494"/>
      <c r="E15" s="768"/>
      <c r="F15" s="495" t="s">
        <v>46</v>
      </c>
      <c r="G15" s="495"/>
      <c r="H15" s="496"/>
      <c r="I15" s="497"/>
      <c r="J15" s="37">
        <v>81395</v>
      </c>
      <c r="K15" s="170">
        <v>88285</v>
      </c>
      <c r="L15" s="170">
        <v>93855</v>
      </c>
      <c r="M15" s="170">
        <v>91953</v>
      </c>
      <c r="N15" s="170">
        <v>91520</v>
      </c>
      <c r="O15" s="170">
        <v>86426</v>
      </c>
      <c r="P15" s="37">
        <v>82517</v>
      </c>
      <c r="Q15" s="37">
        <v>81475</v>
      </c>
      <c r="R15" s="37">
        <v>82293</v>
      </c>
      <c r="S15" s="37">
        <v>81863</v>
      </c>
      <c r="T15" s="405">
        <v>87596</v>
      </c>
    </row>
    <row r="16" spans="2:20" ht="13.5" thickBot="1" x14ac:dyDescent="0.25">
      <c r="C16" s="483"/>
      <c r="D16" s="498"/>
      <c r="E16" s="769"/>
      <c r="F16" s="499" t="s">
        <v>47</v>
      </c>
      <c r="G16" s="499"/>
      <c r="H16" s="500"/>
      <c r="I16" s="501"/>
      <c r="J16" s="106">
        <v>23434</v>
      </c>
      <c r="K16" s="222">
        <v>21715</v>
      </c>
      <c r="L16" s="222">
        <v>22699</v>
      </c>
      <c r="M16" s="222">
        <v>24017</v>
      </c>
      <c r="N16" s="222">
        <v>24960</v>
      </c>
      <c r="O16" s="222">
        <v>24734</v>
      </c>
      <c r="P16" s="106">
        <v>24959</v>
      </c>
      <c r="Q16" s="106">
        <v>24586</v>
      </c>
      <c r="R16" s="106">
        <v>25750</v>
      </c>
      <c r="S16" s="106">
        <v>25717</v>
      </c>
      <c r="T16" s="427">
        <v>29311</v>
      </c>
    </row>
    <row r="17" spans="3:21" ht="13.5" thickBot="1" x14ac:dyDescent="0.25">
      <c r="C17" s="483"/>
      <c r="D17" s="502" t="s">
        <v>297</v>
      </c>
      <c r="E17" s="98"/>
      <c r="F17" s="98"/>
      <c r="G17" s="98"/>
      <c r="H17" s="98"/>
      <c r="I17" s="98"/>
      <c r="J17" s="310"/>
      <c r="K17" s="361"/>
      <c r="L17" s="361"/>
      <c r="M17" s="361"/>
      <c r="N17" s="361"/>
      <c r="O17" s="361"/>
      <c r="P17" s="310"/>
      <c r="Q17" s="310"/>
      <c r="R17" s="310"/>
      <c r="S17" s="310"/>
      <c r="T17" s="99"/>
    </row>
    <row r="18" spans="3:21" x14ac:dyDescent="0.2">
      <c r="C18" s="483"/>
      <c r="D18" s="503"/>
      <c r="E18" s="504" t="s">
        <v>198</v>
      </c>
      <c r="F18" s="504"/>
      <c r="G18" s="504"/>
      <c r="H18" s="505"/>
      <c r="I18" s="506"/>
      <c r="J18" s="507">
        <v>6.4450732778645941E-3</v>
      </c>
      <c r="K18" s="508">
        <v>6.2865972674040335E-3</v>
      </c>
      <c r="L18" s="508">
        <v>6.7481380899477427E-3</v>
      </c>
      <c r="M18" s="508">
        <v>6.316492135675247E-3</v>
      </c>
      <c r="N18" s="508">
        <v>6.5382689067977964E-3</v>
      </c>
      <c r="O18" s="508">
        <v>6.1814121939928659E-3</v>
      </c>
      <c r="P18" s="507">
        <v>5.3590862117845021E-3</v>
      </c>
      <c r="Q18" s="507">
        <v>5.0207864118291153E-3</v>
      </c>
      <c r="R18" s="507">
        <v>5.1913824819583981E-3</v>
      </c>
      <c r="S18" s="507">
        <v>4.9619262497355987E-3</v>
      </c>
      <c r="T18" s="509">
        <v>5.8853203295779382E-3</v>
      </c>
    </row>
    <row r="19" spans="3:21" x14ac:dyDescent="0.2">
      <c r="C19" s="483"/>
      <c r="D19" s="510"/>
      <c r="E19" s="495" t="s">
        <v>216</v>
      </c>
      <c r="F19" s="495"/>
      <c r="G19" s="495"/>
      <c r="H19" s="496"/>
      <c r="I19" s="497"/>
      <c r="J19" s="511">
        <v>0.7479439467034229</v>
      </c>
      <c r="K19" s="512">
        <v>0.74575741449363508</v>
      </c>
      <c r="L19" s="512">
        <v>0.7627635193342327</v>
      </c>
      <c r="M19" s="512">
        <v>0.75632304921080118</v>
      </c>
      <c r="N19" s="512">
        <v>0.76295913433482832</v>
      </c>
      <c r="O19" s="512">
        <v>0.78597671880683884</v>
      </c>
      <c r="P19" s="511">
        <v>0.74746367622015286</v>
      </c>
      <c r="Q19" s="511">
        <v>0.74322228709041815</v>
      </c>
      <c r="R19" s="511">
        <v>0.73081773294021524</v>
      </c>
      <c r="S19" s="511">
        <v>0.73502792393197691</v>
      </c>
      <c r="T19" s="513">
        <v>0.73899471881485479</v>
      </c>
    </row>
    <row r="20" spans="3:21" ht="13.5" thickBot="1" x14ac:dyDescent="0.25">
      <c r="C20" s="483"/>
      <c r="D20" s="510"/>
      <c r="E20" s="495" t="s">
        <v>199</v>
      </c>
      <c r="F20" s="495"/>
      <c r="G20" s="495"/>
      <c r="H20" s="496"/>
      <c r="I20" s="497"/>
      <c r="J20" s="109">
        <v>0.22753444475730888</v>
      </c>
      <c r="K20" s="363">
        <v>0.19959373506378911</v>
      </c>
      <c r="L20" s="363">
        <v>0.19159639749141155</v>
      </c>
      <c r="M20" s="363">
        <v>0.1951031283763475</v>
      </c>
      <c r="N20" s="363">
        <v>0.20522265342366638</v>
      </c>
      <c r="O20" s="363">
        <v>0.20598963972217132</v>
      </c>
      <c r="P20" s="109">
        <v>0.22664450982528786</v>
      </c>
      <c r="Q20" s="109">
        <v>0.22221217982321362</v>
      </c>
      <c r="R20" s="109">
        <v>0.23442976666272158</v>
      </c>
      <c r="S20" s="109">
        <v>0.23252680880305249</v>
      </c>
      <c r="T20" s="435">
        <v>0.25107286946540691</v>
      </c>
    </row>
    <row r="21" spans="3:21" ht="13.5" x14ac:dyDescent="0.25">
      <c r="D21" s="514"/>
      <c r="E21" s="515"/>
      <c r="F21" s="515"/>
      <c r="G21" s="515"/>
      <c r="H21" s="515"/>
      <c r="I21" s="514"/>
      <c r="J21" s="514"/>
      <c r="K21" s="514"/>
      <c r="L21" s="514"/>
      <c r="M21" s="514"/>
      <c r="N21" s="514"/>
      <c r="O21" s="514"/>
      <c r="P21" s="514"/>
      <c r="Q21" s="514"/>
      <c r="R21" s="514"/>
      <c r="S21" s="514"/>
      <c r="T21" s="516" t="s">
        <v>252</v>
      </c>
    </row>
    <row r="23" spans="3:21" x14ac:dyDescent="0.2">
      <c r="J23" s="517"/>
      <c r="K23" s="517"/>
      <c r="L23" s="517"/>
      <c r="M23" s="517"/>
      <c r="N23" s="517"/>
      <c r="O23" s="517"/>
      <c r="P23" s="517"/>
      <c r="Q23" s="517"/>
      <c r="R23" s="517"/>
      <c r="S23" s="517"/>
      <c r="T23" s="517"/>
      <c r="U23" s="517"/>
    </row>
    <row r="24" spans="3:21" x14ac:dyDescent="0.2">
      <c r="J24" s="517"/>
      <c r="K24" s="517"/>
      <c r="L24" s="517"/>
      <c r="M24" s="517"/>
      <c r="N24" s="517"/>
      <c r="O24" s="517"/>
      <c r="P24" s="517"/>
      <c r="Q24" s="517"/>
      <c r="R24" s="517"/>
      <c r="S24" s="517"/>
      <c r="T24" s="517"/>
      <c r="U24" s="517"/>
    </row>
    <row r="25" spans="3:21" x14ac:dyDescent="0.2">
      <c r="J25" s="517"/>
      <c r="K25" s="517"/>
      <c r="L25" s="517"/>
      <c r="M25" s="517"/>
      <c r="N25" s="517"/>
      <c r="O25" s="517"/>
      <c r="P25" s="517"/>
      <c r="Q25" s="517"/>
      <c r="R25" s="517"/>
      <c r="S25" s="517"/>
      <c r="T25" s="517"/>
      <c r="U25" s="517"/>
    </row>
    <row r="31" spans="3:21" x14ac:dyDescent="0.2">
      <c r="N31" s="517"/>
      <c r="O31" s="517"/>
      <c r="P31" s="517"/>
      <c r="Q31" s="517"/>
      <c r="R31" s="517"/>
      <c r="S31" s="517"/>
      <c r="T31" s="517"/>
    </row>
    <row r="32" spans="3:21" x14ac:dyDescent="0.2">
      <c r="N32" s="517"/>
      <c r="O32" s="517"/>
      <c r="P32" s="517"/>
      <c r="Q32" s="517"/>
      <c r="R32" s="517"/>
      <c r="S32" s="517"/>
      <c r="T32" s="517"/>
    </row>
    <row r="33" spans="14:20" x14ac:dyDescent="0.2">
      <c r="N33" s="517"/>
      <c r="O33" s="517"/>
      <c r="P33" s="517"/>
      <c r="Q33" s="517"/>
      <c r="R33" s="517"/>
      <c r="S33" s="517"/>
      <c r="T33" s="517"/>
    </row>
  </sheetData>
  <mergeCells count="13">
    <mergeCell ref="T7:T10"/>
    <mergeCell ref="J7:J10"/>
    <mergeCell ref="L7:L10"/>
    <mergeCell ref="M7:M10"/>
    <mergeCell ref="N7:N10"/>
    <mergeCell ref="O7:O10"/>
    <mergeCell ref="P7:P10"/>
    <mergeCell ref="Q7:Q10"/>
    <mergeCell ref="R7:R10"/>
    <mergeCell ref="S7:S10"/>
    <mergeCell ref="E14:E16"/>
    <mergeCell ref="D7:I11"/>
    <mergeCell ref="K7:K10"/>
  </mergeCells>
  <phoneticPr fontId="0" type="noConversion"/>
  <conditionalFormatting sqref="D6">
    <cfRule type="cellIs" dxfId="42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1"/>
  <dimension ref="B1:U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70" hidden="1" customWidth="1"/>
    <col min="3" max="3" width="1.7109375" style="470" customWidth="1"/>
    <col min="4" max="4" width="1.140625" style="470" customWidth="1"/>
    <col min="5" max="6" width="1.7109375" style="470" customWidth="1"/>
    <col min="7" max="7" width="15.7109375" style="470" customWidth="1"/>
    <col min="8" max="8" width="5.7109375" style="470" customWidth="1"/>
    <col min="9" max="9" width="1.140625" style="470" customWidth="1"/>
    <col min="10" max="20" width="7.140625" style="470" customWidth="1"/>
    <col min="21" max="30" width="1.7109375" style="470" customWidth="1"/>
    <col min="31" max="16384" width="9.140625" style="470"/>
  </cols>
  <sheetData>
    <row r="1" spans="2:21" hidden="1" x14ac:dyDescent="0.2"/>
    <row r="2" spans="2:21" hidden="1" x14ac:dyDescent="0.2"/>
    <row r="3" spans="2:21" ht="9" customHeight="1" x14ac:dyDescent="0.2">
      <c r="C3" s="471"/>
    </row>
    <row r="4" spans="2:21" s="472" customFormat="1" ht="15.75" x14ac:dyDescent="0.2">
      <c r="D4" s="473" t="s">
        <v>26</v>
      </c>
      <c r="E4" s="474"/>
      <c r="F4" s="474"/>
      <c r="G4" s="474"/>
      <c r="H4" s="473" t="s">
        <v>149</v>
      </c>
      <c r="I4" s="473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</row>
    <row r="5" spans="2:21" s="472" customFormat="1" ht="15.75" x14ac:dyDescent="0.2">
      <c r="B5" s="475">
        <v>0</v>
      </c>
      <c r="D5" s="476" t="s">
        <v>372</v>
      </c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7"/>
      <c r="R5" s="477"/>
      <c r="S5" s="477"/>
      <c r="T5" s="477"/>
    </row>
    <row r="6" spans="2:21" s="478" customFormat="1" ht="21" customHeight="1" thickBot="1" x14ac:dyDescent="0.25">
      <c r="D6" s="479"/>
      <c r="E6" s="480"/>
      <c r="F6" s="480"/>
      <c r="G6" s="480"/>
      <c r="H6" s="480"/>
      <c r="I6" s="481"/>
      <c r="J6" s="481"/>
      <c r="K6" s="481"/>
      <c r="L6" s="481"/>
      <c r="M6" s="481"/>
      <c r="N6" s="481"/>
      <c r="O6" s="481"/>
      <c r="P6" s="481"/>
      <c r="Q6" s="481"/>
      <c r="R6" s="481"/>
      <c r="S6" s="481"/>
      <c r="T6" s="482"/>
      <c r="U6" s="518" t="s">
        <v>20</v>
      </c>
    </row>
    <row r="7" spans="2:21" ht="6" customHeight="1" x14ac:dyDescent="0.2">
      <c r="C7" s="483"/>
      <c r="D7" s="770" t="s">
        <v>48</v>
      </c>
      <c r="E7" s="771"/>
      <c r="F7" s="771"/>
      <c r="G7" s="771"/>
      <c r="H7" s="771"/>
      <c r="I7" s="772"/>
      <c r="J7" s="765" t="s">
        <v>255</v>
      </c>
      <c r="K7" s="765" t="s">
        <v>257</v>
      </c>
      <c r="L7" s="765" t="s">
        <v>265</v>
      </c>
      <c r="M7" s="765" t="s">
        <v>292</v>
      </c>
      <c r="N7" s="765" t="s">
        <v>307</v>
      </c>
      <c r="O7" s="765" t="s">
        <v>311</v>
      </c>
      <c r="P7" s="765" t="s">
        <v>332</v>
      </c>
      <c r="Q7" s="765" t="s">
        <v>336</v>
      </c>
      <c r="R7" s="765" t="s">
        <v>342</v>
      </c>
      <c r="S7" s="765" t="s">
        <v>359</v>
      </c>
      <c r="T7" s="779" t="s">
        <v>367</v>
      </c>
      <c r="U7" s="519"/>
    </row>
    <row r="8" spans="2:21" ht="6" customHeight="1" x14ac:dyDescent="0.2">
      <c r="C8" s="483"/>
      <c r="D8" s="773"/>
      <c r="E8" s="774"/>
      <c r="F8" s="774"/>
      <c r="G8" s="774"/>
      <c r="H8" s="774"/>
      <c r="I8" s="775"/>
      <c r="J8" s="766"/>
      <c r="K8" s="766"/>
      <c r="L8" s="766"/>
      <c r="M8" s="766"/>
      <c r="N8" s="766"/>
      <c r="O8" s="766"/>
      <c r="P8" s="766"/>
      <c r="Q8" s="766"/>
      <c r="R8" s="766"/>
      <c r="S8" s="766"/>
      <c r="T8" s="780"/>
      <c r="U8" s="519"/>
    </row>
    <row r="9" spans="2:21" ht="6" customHeight="1" x14ac:dyDescent="0.2">
      <c r="C9" s="483"/>
      <c r="D9" s="773"/>
      <c r="E9" s="774"/>
      <c r="F9" s="774"/>
      <c r="G9" s="774"/>
      <c r="H9" s="774"/>
      <c r="I9" s="775"/>
      <c r="J9" s="766"/>
      <c r="K9" s="766"/>
      <c r="L9" s="766"/>
      <c r="M9" s="766"/>
      <c r="N9" s="766"/>
      <c r="O9" s="766"/>
      <c r="P9" s="766"/>
      <c r="Q9" s="766"/>
      <c r="R9" s="766"/>
      <c r="S9" s="766"/>
      <c r="T9" s="780"/>
      <c r="U9" s="519"/>
    </row>
    <row r="10" spans="2:21" ht="6" customHeight="1" x14ac:dyDescent="0.2">
      <c r="C10" s="483"/>
      <c r="D10" s="773"/>
      <c r="E10" s="774"/>
      <c r="F10" s="774"/>
      <c r="G10" s="774"/>
      <c r="H10" s="774"/>
      <c r="I10" s="775"/>
      <c r="J10" s="766"/>
      <c r="K10" s="766"/>
      <c r="L10" s="766"/>
      <c r="M10" s="766"/>
      <c r="N10" s="766"/>
      <c r="O10" s="766"/>
      <c r="P10" s="766"/>
      <c r="Q10" s="766"/>
      <c r="R10" s="766"/>
      <c r="S10" s="766"/>
      <c r="T10" s="780"/>
      <c r="U10" s="519"/>
    </row>
    <row r="11" spans="2:21" ht="15" customHeight="1" thickBot="1" x14ac:dyDescent="0.25">
      <c r="C11" s="483"/>
      <c r="D11" s="776"/>
      <c r="E11" s="777"/>
      <c r="F11" s="777"/>
      <c r="G11" s="777"/>
      <c r="H11" s="777"/>
      <c r="I11" s="778"/>
      <c r="J11" s="18"/>
      <c r="K11" s="182"/>
      <c r="L11" s="182"/>
      <c r="M11" s="182"/>
      <c r="N11" s="182"/>
      <c r="O11" s="182"/>
      <c r="P11" s="18"/>
      <c r="Q11" s="18"/>
      <c r="R11" s="18"/>
      <c r="S11" s="18"/>
      <c r="T11" s="401"/>
      <c r="U11" s="519"/>
    </row>
    <row r="12" spans="2:21" ht="14.25" thickTop="1" thickBot="1" x14ac:dyDescent="0.25">
      <c r="C12" s="483"/>
      <c r="D12" s="111"/>
      <c r="E12" s="112" t="s">
        <v>49</v>
      </c>
      <c r="F12" s="112"/>
      <c r="G12" s="112"/>
      <c r="H12" s="113" t="s">
        <v>50</v>
      </c>
      <c r="I12" s="114"/>
      <c r="J12" s="115">
        <v>4095</v>
      </c>
      <c r="K12" s="185">
        <v>4095</v>
      </c>
      <c r="L12" s="185">
        <v>4106</v>
      </c>
      <c r="M12" s="185">
        <v>4115</v>
      </c>
      <c r="N12" s="185">
        <v>4140</v>
      </c>
      <c r="O12" s="185">
        <v>4155</v>
      </c>
      <c r="P12" s="115">
        <v>4172</v>
      </c>
      <c r="Q12" s="115">
        <v>4192</v>
      </c>
      <c r="R12" s="115">
        <v>4214</v>
      </c>
      <c r="S12" s="115">
        <v>4238</v>
      </c>
      <c r="T12" s="428">
        <v>4261</v>
      </c>
      <c r="U12" s="519"/>
    </row>
    <row r="13" spans="2:21" ht="13.5" thickTop="1" x14ac:dyDescent="0.2">
      <c r="C13" s="483"/>
      <c r="D13" s="116"/>
      <c r="E13" s="117" t="s">
        <v>51</v>
      </c>
      <c r="F13" s="117"/>
      <c r="G13" s="117"/>
      <c r="H13" s="118" t="s">
        <v>52</v>
      </c>
      <c r="I13" s="119"/>
      <c r="J13" s="339">
        <v>252</v>
      </c>
      <c r="K13" s="234">
        <v>254</v>
      </c>
      <c r="L13" s="234">
        <v>260</v>
      </c>
      <c r="M13" s="234">
        <v>265</v>
      </c>
      <c r="N13" s="234">
        <v>269</v>
      </c>
      <c r="O13" s="234">
        <v>271</v>
      </c>
      <c r="P13" s="92">
        <v>279</v>
      </c>
      <c r="Q13" s="92">
        <v>284</v>
      </c>
      <c r="R13" s="92">
        <v>284</v>
      </c>
      <c r="S13" s="92">
        <v>286</v>
      </c>
      <c r="T13" s="429">
        <v>291</v>
      </c>
      <c r="U13" s="519"/>
    </row>
    <row r="14" spans="2:21" ht="13.5" thickBot="1" x14ac:dyDescent="0.25">
      <c r="C14" s="483"/>
      <c r="D14" s="120"/>
      <c r="E14" s="121"/>
      <c r="F14" s="121" t="s">
        <v>53</v>
      </c>
      <c r="G14" s="121"/>
      <c r="H14" s="122" t="s">
        <v>54</v>
      </c>
      <c r="I14" s="123"/>
      <c r="J14" s="41">
        <v>252</v>
      </c>
      <c r="K14" s="168">
        <v>254</v>
      </c>
      <c r="L14" s="168">
        <v>260</v>
      </c>
      <c r="M14" s="168">
        <v>265</v>
      </c>
      <c r="N14" s="168">
        <v>269</v>
      </c>
      <c r="O14" s="168">
        <v>271</v>
      </c>
      <c r="P14" s="41">
        <v>279</v>
      </c>
      <c r="Q14" s="41">
        <v>284</v>
      </c>
      <c r="R14" s="41">
        <v>284</v>
      </c>
      <c r="S14" s="41">
        <v>286</v>
      </c>
      <c r="T14" s="403">
        <v>291</v>
      </c>
      <c r="U14" s="519"/>
    </row>
    <row r="15" spans="2:21" x14ac:dyDescent="0.2">
      <c r="C15" s="483"/>
      <c r="D15" s="124"/>
      <c r="E15" s="125" t="s">
        <v>55</v>
      </c>
      <c r="F15" s="125"/>
      <c r="G15" s="125"/>
      <c r="H15" s="126" t="s">
        <v>56</v>
      </c>
      <c r="I15" s="127"/>
      <c r="J15" s="81">
        <v>524</v>
      </c>
      <c r="K15" s="173">
        <v>529</v>
      </c>
      <c r="L15" s="173">
        <v>531</v>
      </c>
      <c r="M15" s="173">
        <v>534</v>
      </c>
      <c r="N15" s="173">
        <v>549</v>
      </c>
      <c r="O15" s="173">
        <v>553</v>
      </c>
      <c r="P15" s="81">
        <v>557</v>
      </c>
      <c r="Q15" s="81">
        <v>559</v>
      </c>
      <c r="R15" s="81">
        <v>567</v>
      </c>
      <c r="S15" s="81">
        <v>574</v>
      </c>
      <c r="T15" s="412">
        <v>579</v>
      </c>
      <c r="U15" s="519"/>
    </row>
    <row r="16" spans="2:21" ht="13.5" thickBot="1" x14ac:dyDescent="0.25">
      <c r="C16" s="483"/>
      <c r="D16" s="120"/>
      <c r="E16" s="121"/>
      <c r="F16" s="121" t="s">
        <v>57</v>
      </c>
      <c r="G16" s="121"/>
      <c r="H16" s="122" t="s">
        <v>58</v>
      </c>
      <c r="I16" s="123"/>
      <c r="J16" s="348">
        <v>524</v>
      </c>
      <c r="K16" s="233">
        <v>529</v>
      </c>
      <c r="L16" s="233">
        <v>531</v>
      </c>
      <c r="M16" s="233">
        <v>534</v>
      </c>
      <c r="N16" s="233">
        <v>549</v>
      </c>
      <c r="O16" s="233">
        <v>553</v>
      </c>
      <c r="P16" s="41">
        <v>557</v>
      </c>
      <c r="Q16" s="41">
        <v>559</v>
      </c>
      <c r="R16" s="41">
        <v>567</v>
      </c>
      <c r="S16" s="41">
        <v>574</v>
      </c>
      <c r="T16" s="403">
        <v>579</v>
      </c>
      <c r="U16" s="519"/>
    </row>
    <row r="17" spans="3:21" x14ac:dyDescent="0.2">
      <c r="C17" s="483"/>
      <c r="D17" s="124"/>
      <c r="E17" s="125" t="s">
        <v>59</v>
      </c>
      <c r="F17" s="125"/>
      <c r="G17" s="125"/>
      <c r="H17" s="126" t="s">
        <v>60</v>
      </c>
      <c r="I17" s="127"/>
      <c r="J17" s="81">
        <v>473</v>
      </c>
      <c r="K17" s="173">
        <v>474</v>
      </c>
      <c r="L17" s="173">
        <v>475</v>
      </c>
      <c r="M17" s="173">
        <v>475</v>
      </c>
      <c r="N17" s="173">
        <v>478</v>
      </c>
      <c r="O17" s="173">
        <v>482</v>
      </c>
      <c r="P17" s="81">
        <v>482</v>
      </c>
      <c r="Q17" s="81">
        <v>487</v>
      </c>
      <c r="R17" s="81">
        <v>491</v>
      </c>
      <c r="S17" s="81">
        <v>495</v>
      </c>
      <c r="T17" s="412">
        <v>497</v>
      </c>
      <c r="U17" s="519"/>
    </row>
    <row r="18" spans="3:21" x14ac:dyDescent="0.2">
      <c r="C18" s="483"/>
      <c r="D18" s="120"/>
      <c r="E18" s="121"/>
      <c r="F18" s="121" t="s">
        <v>61</v>
      </c>
      <c r="G18" s="121"/>
      <c r="H18" s="122" t="s">
        <v>62</v>
      </c>
      <c r="I18" s="123"/>
      <c r="J18" s="41">
        <v>255</v>
      </c>
      <c r="K18" s="168">
        <v>256</v>
      </c>
      <c r="L18" s="168">
        <v>255</v>
      </c>
      <c r="M18" s="168">
        <v>255</v>
      </c>
      <c r="N18" s="168">
        <v>257</v>
      </c>
      <c r="O18" s="168">
        <v>260</v>
      </c>
      <c r="P18" s="41">
        <v>260</v>
      </c>
      <c r="Q18" s="41">
        <v>264</v>
      </c>
      <c r="R18" s="41">
        <v>267</v>
      </c>
      <c r="S18" s="41">
        <v>270</v>
      </c>
      <c r="T18" s="403">
        <v>271</v>
      </c>
      <c r="U18" s="519"/>
    </row>
    <row r="19" spans="3:21" ht="13.5" thickBot="1" x14ac:dyDescent="0.25">
      <c r="C19" s="483"/>
      <c r="D19" s="120"/>
      <c r="E19" s="121"/>
      <c r="F19" s="121" t="s">
        <v>63</v>
      </c>
      <c r="G19" s="121"/>
      <c r="H19" s="122" t="s">
        <v>64</v>
      </c>
      <c r="I19" s="123"/>
      <c r="J19" s="348">
        <v>218</v>
      </c>
      <c r="K19" s="233">
        <v>218</v>
      </c>
      <c r="L19" s="233">
        <v>220</v>
      </c>
      <c r="M19" s="233">
        <v>220</v>
      </c>
      <c r="N19" s="233">
        <v>221</v>
      </c>
      <c r="O19" s="233">
        <v>222</v>
      </c>
      <c r="P19" s="41">
        <v>222</v>
      </c>
      <c r="Q19" s="41">
        <v>223</v>
      </c>
      <c r="R19" s="41">
        <v>224</v>
      </c>
      <c r="S19" s="41">
        <v>225</v>
      </c>
      <c r="T19" s="403">
        <v>226</v>
      </c>
      <c r="U19" s="519"/>
    </row>
    <row r="20" spans="3:21" x14ac:dyDescent="0.2">
      <c r="C20" s="483"/>
      <c r="D20" s="124"/>
      <c r="E20" s="125" t="s">
        <v>65</v>
      </c>
      <c r="F20" s="125"/>
      <c r="G20" s="125"/>
      <c r="H20" s="126" t="s">
        <v>66</v>
      </c>
      <c r="I20" s="127"/>
      <c r="J20" s="81">
        <v>387</v>
      </c>
      <c r="K20" s="173">
        <v>383</v>
      </c>
      <c r="L20" s="173">
        <v>384</v>
      </c>
      <c r="M20" s="173">
        <v>386</v>
      </c>
      <c r="N20" s="173">
        <v>385</v>
      </c>
      <c r="O20" s="173">
        <v>384</v>
      </c>
      <c r="P20" s="81">
        <v>388</v>
      </c>
      <c r="Q20" s="81">
        <v>387</v>
      </c>
      <c r="R20" s="81">
        <v>390</v>
      </c>
      <c r="S20" s="81">
        <v>392</v>
      </c>
      <c r="T20" s="412">
        <v>392</v>
      </c>
      <c r="U20" s="519"/>
    </row>
    <row r="21" spans="3:21" x14ac:dyDescent="0.2">
      <c r="C21" s="483"/>
      <c r="D21" s="120"/>
      <c r="E21" s="121"/>
      <c r="F21" s="121" t="s">
        <v>67</v>
      </c>
      <c r="G21" s="121"/>
      <c r="H21" s="122" t="s">
        <v>68</v>
      </c>
      <c r="I21" s="123"/>
      <c r="J21" s="41">
        <v>108</v>
      </c>
      <c r="K21" s="168">
        <v>107</v>
      </c>
      <c r="L21" s="168">
        <v>107</v>
      </c>
      <c r="M21" s="168">
        <v>106</v>
      </c>
      <c r="N21" s="168">
        <v>106</v>
      </c>
      <c r="O21" s="168">
        <v>106</v>
      </c>
      <c r="P21" s="41">
        <v>107</v>
      </c>
      <c r="Q21" s="41">
        <v>106</v>
      </c>
      <c r="R21" s="41">
        <v>106</v>
      </c>
      <c r="S21" s="41">
        <v>108</v>
      </c>
      <c r="T21" s="403">
        <v>108</v>
      </c>
      <c r="U21" s="519"/>
    </row>
    <row r="22" spans="3:21" ht="13.5" thickBot="1" x14ac:dyDescent="0.25">
      <c r="C22" s="483"/>
      <c r="D22" s="120"/>
      <c r="E22" s="121"/>
      <c r="F22" s="121" t="s">
        <v>69</v>
      </c>
      <c r="G22" s="121"/>
      <c r="H22" s="122" t="s">
        <v>70</v>
      </c>
      <c r="I22" s="123"/>
      <c r="J22" s="348">
        <v>279</v>
      </c>
      <c r="K22" s="233">
        <v>276</v>
      </c>
      <c r="L22" s="233">
        <v>277</v>
      </c>
      <c r="M22" s="233">
        <v>280</v>
      </c>
      <c r="N22" s="233">
        <v>279</v>
      </c>
      <c r="O22" s="233">
        <v>278</v>
      </c>
      <c r="P22" s="41">
        <v>281</v>
      </c>
      <c r="Q22" s="41">
        <v>281</v>
      </c>
      <c r="R22" s="41">
        <v>284</v>
      </c>
      <c r="S22" s="41">
        <v>284</v>
      </c>
      <c r="T22" s="403">
        <v>284</v>
      </c>
      <c r="U22" s="519"/>
    </row>
    <row r="23" spans="3:21" x14ac:dyDescent="0.2">
      <c r="C23" s="483"/>
      <c r="D23" s="124"/>
      <c r="E23" s="125" t="s">
        <v>71</v>
      </c>
      <c r="F23" s="125"/>
      <c r="G23" s="125"/>
      <c r="H23" s="126" t="s">
        <v>72</v>
      </c>
      <c r="I23" s="127"/>
      <c r="J23" s="81">
        <v>720</v>
      </c>
      <c r="K23" s="173">
        <v>721</v>
      </c>
      <c r="L23" s="173">
        <v>724</v>
      </c>
      <c r="M23" s="173">
        <v>723</v>
      </c>
      <c r="N23" s="173">
        <v>723</v>
      </c>
      <c r="O23" s="173">
        <v>723</v>
      </c>
      <c r="P23" s="81">
        <v>723</v>
      </c>
      <c r="Q23" s="81">
        <v>723</v>
      </c>
      <c r="R23" s="81">
        <v>723</v>
      </c>
      <c r="S23" s="81">
        <v>724</v>
      </c>
      <c r="T23" s="412">
        <v>726</v>
      </c>
      <c r="U23" s="519"/>
    </row>
    <row r="24" spans="3:21" x14ac:dyDescent="0.2">
      <c r="C24" s="483"/>
      <c r="D24" s="120"/>
      <c r="E24" s="121"/>
      <c r="F24" s="121" t="s">
        <v>73</v>
      </c>
      <c r="G24" s="121"/>
      <c r="H24" s="122" t="s">
        <v>74</v>
      </c>
      <c r="I24" s="123"/>
      <c r="J24" s="41">
        <v>205</v>
      </c>
      <c r="K24" s="168">
        <v>205</v>
      </c>
      <c r="L24" s="168">
        <v>205</v>
      </c>
      <c r="M24" s="168">
        <v>205</v>
      </c>
      <c r="N24" s="168">
        <v>203</v>
      </c>
      <c r="O24" s="168">
        <v>202</v>
      </c>
      <c r="P24" s="41">
        <v>201</v>
      </c>
      <c r="Q24" s="41">
        <v>201</v>
      </c>
      <c r="R24" s="41">
        <v>201</v>
      </c>
      <c r="S24" s="41">
        <v>201</v>
      </c>
      <c r="T24" s="403">
        <v>202</v>
      </c>
      <c r="U24" s="519"/>
    </row>
    <row r="25" spans="3:21" x14ac:dyDescent="0.2">
      <c r="C25" s="483"/>
      <c r="D25" s="120"/>
      <c r="E25" s="121"/>
      <c r="F25" s="121" t="s">
        <v>75</v>
      </c>
      <c r="G25" s="121"/>
      <c r="H25" s="122" t="s">
        <v>76</v>
      </c>
      <c r="I25" s="123"/>
      <c r="J25" s="41">
        <v>264</v>
      </c>
      <c r="K25" s="168">
        <v>265</v>
      </c>
      <c r="L25" s="168">
        <v>267</v>
      </c>
      <c r="M25" s="168">
        <v>268</v>
      </c>
      <c r="N25" s="168">
        <v>269</v>
      </c>
      <c r="O25" s="168">
        <v>269</v>
      </c>
      <c r="P25" s="41">
        <v>271</v>
      </c>
      <c r="Q25" s="41">
        <v>272</v>
      </c>
      <c r="R25" s="41">
        <v>272</v>
      </c>
      <c r="S25" s="41">
        <v>272</v>
      </c>
      <c r="T25" s="403">
        <v>272</v>
      </c>
      <c r="U25" s="519"/>
    </row>
    <row r="26" spans="3:21" ht="13.5" thickBot="1" x14ac:dyDescent="0.25">
      <c r="C26" s="483"/>
      <c r="D26" s="120"/>
      <c r="E26" s="121"/>
      <c r="F26" s="121" t="s">
        <v>77</v>
      </c>
      <c r="G26" s="121"/>
      <c r="H26" s="122" t="s">
        <v>78</v>
      </c>
      <c r="I26" s="123"/>
      <c r="J26" s="348">
        <v>251</v>
      </c>
      <c r="K26" s="233">
        <v>251</v>
      </c>
      <c r="L26" s="233">
        <v>252</v>
      </c>
      <c r="M26" s="233">
        <v>250</v>
      </c>
      <c r="N26" s="233">
        <v>251</v>
      </c>
      <c r="O26" s="233">
        <v>252</v>
      </c>
      <c r="P26" s="41">
        <v>251</v>
      </c>
      <c r="Q26" s="41">
        <v>250</v>
      </c>
      <c r="R26" s="41">
        <v>250</v>
      </c>
      <c r="S26" s="41">
        <v>251</v>
      </c>
      <c r="T26" s="403">
        <v>252</v>
      </c>
      <c r="U26" s="519"/>
    </row>
    <row r="27" spans="3:21" x14ac:dyDescent="0.2">
      <c r="C27" s="483"/>
      <c r="D27" s="124"/>
      <c r="E27" s="125" t="s">
        <v>79</v>
      </c>
      <c r="F27" s="125"/>
      <c r="G27" s="125"/>
      <c r="H27" s="126" t="s">
        <v>80</v>
      </c>
      <c r="I27" s="127"/>
      <c r="J27" s="81">
        <v>739</v>
      </c>
      <c r="K27" s="173">
        <v>736</v>
      </c>
      <c r="L27" s="173">
        <v>735</v>
      </c>
      <c r="M27" s="173">
        <v>736</v>
      </c>
      <c r="N27" s="173">
        <v>743</v>
      </c>
      <c r="O27" s="173">
        <v>747</v>
      </c>
      <c r="P27" s="81">
        <v>748</v>
      </c>
      <c r="Q27" s="81">
        <v>752</v>
      </c>
      <c r="R27" s="81">
        <v>754</v>
      </c>
      <c r="S27" s="81">
        <v>759</v>
      </c>
      <c r="T27" s="412">
        <v>764</v>
      </c>
      <c r="U27" s="519"/>
    </row>
    <row r="28" spans="3:21" x14ac:dyDescent="0.2">
      <c r="C28" s="483"/>
      <c r="D28" s="120"/>
      <c r="E28" s="121"/>
      <c r="F28" s="121" t="s">
        <v>256</v>
      </c>
      <c r="G28" s="121"/>
      <c r="H28" s="122" t="s">
        <v>146</v>
      </c>
      <c r="I28" s="123"/>
      <c r="J28" s="41">
        <v>264</v>
      </c>
      <c r="K28" s="168">
        <v>263</v>
      </c>
      <c r="L28" s="168">
        <v>263</v>
      </c>
      <c r="M28" s="168">
        <v>263</v>
      </c>
      <c r="N28" s="168">
        <v>263</v>
      </c>
      <c r="O28" s="168">
        <v>265</v>
      </c>
      <c r="P28" s="41">
        <v>266</v>
      </c>
      <c r="Q28" s="41">
        <v>267</v>
      </c>
      <c r="R28" s="41">
        <v>268</v>
      </c>
      <c r="S28" s="41">
        <v>272</v>
      </c>
      <c r="T28" s="403">
        <v>273</v>
      </c>
      <c r="U28" s="519"/>
    </row>
    <row r="29" spans="3:21" ht="13.5" thickBot="1" x14ac:dyDescent="0.25">
      <c r="C29" s="483"/>
      <c r="D29" s="120"/>
      <c r="E29" s="121"/>
      <c r="F29" s="121" t="s">
        <v>81</v>
      </c>
      <c r="G29" s="121"/>
      <c r="H29" s="122" t="s">
        <v>147</v>
      </c>
      <c r="I29" s="123"/>
      <c r="J29" s="348">
        <v>475</v>
      </c>
      <c r="K29" s="233">
        <v>473</v>
      </c>
      <c r="L29" s="233">
        <v>472</v>
      </c>
      <c r="M29" s="233">
        <v>473</v>
      </c>
      <c r="N29" s="233">
        <v>480</v>
      </c>
      <c r="O29" s="233">
        <v>482</v>
      </c>
      <c r="P29" s="41">
        <v>482</v>
      </c>
      <c r="Q29" s="41">
        <v>485</v>
      </c>
      <c r="R29" s="41">
        <v>486</v>
      </c>
      <c r="S29" s="41">
        <v>487</v>
      </c>
      <c r="T29" s="403">
        <v>491</v>
      </c>
      <c r="U29" s="519"/>
    </row>
    <row r="30" spans="3:21" x14ac:dyDescent="0.2">
      <c r="C30" s="483"/>
      <c r="D30" s="124"/>
      <c r="E30" s="125" t="s">
        <v>82</v>
      </c>
      <c r="F30" s="125"/>
      <c r="G30" s="125"/>
      <c r="H30" s="126" t="s">
        <v>83</v>
      </c>
      <c r="I30" s="127"/>
      <c r="J30" s="81">
        <v>556</v>
      </c>
      <c r="K30" s="173">
        <v>556</v>
      </c>
      <c r="L30" s="173">
        <v>555</v>
      </c>
      <c r="M30" s="173">
        <v>554</v>
      </c>
      <c r="N30" s="173">
        <v>555</v>
      </c>
      <c r="O30" s="173">
        <v>554</v>
      </c>
      <c r="P30" s="81">
        <v>555</v>
      </c>
      <c r="Q30" s="81">
        <v>556</v>
      </c>
      <c r="R30" s="81">
        <v>559</v>
      </c>
      <c r="S30" s="81">
        <v>562</v>
      </c>
      <c r="T30" s="412">
        <v>564</v>
      </c>
      <c r="U30" s="519"/>
    </row>
    <row r="31" spans="3:21" x14ac:dyDescent="0.2">
      <c r="C31" s="483"/>
      <c r="D31" s="120"/>
      <c r="E31" s="121"/>
      <c r="F31" s="121" t="s">
        <v>84</v>
      </c>
      <c r="G31" s="121"/>
      <c r="H31" s="122" t="s">
        <v>85</v>
      </c>
      <c r="I31" s="123"/>
      <c r="J31" s="41">
        <v>299</v>
      </c>
      <c r="K31" s="168">
        <v>299</v>
      </c>
      <c r="L31" s="168">
        <v>297</v>
      </c>
      <c r="M31" s="168">
        <v>296</v>
      </c>
      <c r="N31" s="168">
        <v>297</v>
      </c>
      <c r="O31" s="168">
        <v>297</v>
      </c>
      <c r="P31" s="41">
        <v>296</v>
      </c>
      <c r="Q31" s="41">
        <v>296</v>
      </c>
      <c r="R31" s="41">
        <v>298</v>
      </c>
      <c r="S31" s="41">
        <v>298</v>
      </c>
      <c r="T31" s="403">
        <v>300</v>
      </c>
      <c r="U31" s="519"/>
    </row>
    <row r="32" spans="3:21" ht="13.5" thickBot="1" x14ac:dyDescent="0.25">
      <c r="C32" s="483"/>
      <c r="D32" s="120"/>
      <c r="E32" s="121"/>
      <c r="F32" s="121" t="s">
        <v>86</v>
      </c>
      <c r="G32" s="121"/>
      <c r="H32" s="122" t="s">
        <v>87</v>
      </c>
      <c r="I32" s="123"/>
      <c r="J32" s="348">
        <v>257</v>
      </c>
      <c r="K32" s="233">
        <v>257</v>
      </c>
      <c r="L32" s="233">
        <v>258</v>
      </c>
      <c r="M32" s="233">
        <v>258</v>
      </c>
      <c r="N32" s="233">
        <v>258</v>
      </c>
      <c r="O32" s="233">
        <v>257</v>
      </c>
      <c r="P32" s="41">
        <v>259</v>
      </c>
      <c r="Q32" s="41">
        <v>260</v>
      </c>
      <c r="R32" s="41">
        <v>261</v>
      </c>
      <c r="S32" s="41">
        <v>264</v>
      </c>
      <c r="T32" s="403">
        <v>264</v>
      </c>
      <c r="U32" s="519"/>
    </row>
    <row r="33" spans="3:21" x14ac:dyDescent="0.2">
      <c r="C33" s="483"/>
      <c r="D33" s="124"/>
      <c r="E33" s="125" t="s">
        <v>88</v>
      </c>
      <c r="F33" s="125"/>
      <c r="G33" s="125"/>
      <c r="H33" s="126" t="s">
        <v>89</v>
      </c>
      <c r="I33" s="127"/>
      <c r="J33" s="81">
        <v>444</v>
      </c>
      <c r="K33" s="173">
        <v>442</v>
      </c>
      <c r="L33" s="173">
        <v>442</v>
      </c>
      <c r="M33" s="173">
        <v>442</v>
      </c>
      <c r="N33" s="173">
        <v>438</v>
      </c>
      <c r="O33" s="173">
        <v>441</v>
      </c>
      <c r="P33" s="81">
        <v>440</v>
      </c>
      <c r="Q33" s="81">
        <v>444</v>
      </c>
      <c r="R33" s="81">
        <v>446</v>
      </c>
      <c r="S33" s="81">
        <v>446</v>
      </c>
      <c r="T33" s="412">
        <v>448</v>
      </c>
      <c r="U33" s="519"/>
    </row>
    <row r="34" spans="3:21" ht="13.5" thickBot="1" x14ac:dyDescent="0.25">
      <c r="C34" s="483"/>
      <c r="D34" s="120"/>
      <c r="E34" s="121"/>
      <c r="F34" s="121" t="s">
        <v>90</v>
      </c>
      <c r="G34" s="121"/>
      <c r="H34" s="122" t="s">
        <v>91</v>
      </c>
      <c r="I34" s="123"/>
      <c r="J34" s="47">
        <v>444</v>
      </c>
      <c r="K34" s="172">
        <v>442</v>
      </c>
      <c r="L34" s="172">
        <v>442</v>
      </c>
      <c r="M34" s="172">
        <v>442</v>
      </c>
      <c r="N34" s="172">
        <v>438</v>
      </c>
      <c r="O34" s="172">
        <v>441</v>
      </c>
      <c r="P34" s="47">
        <v>440</v>
      </c>
      <c r="Q34" s="47">
        <v>444</v>
      </c>
      <c r="R34" s="47">
        <v>446</v>
      </c>
      <c r="S34" s="47">
        <v>446</v>
      </c>
      <c r="T34" s="411">
        <v>448</v>
      </c>
      <c r="U34" s="519"/>
    </row>
    <row r="35" spans="3:21" ht="13.5" x14ac:dyDescent="0.25">
      <c r="D35" s="514"/>
      <c r="E35" s="515"/>
      <c r="F35" s="515"/>
      <c r="G35" s="515"/>
      <c r="H35" s="515"/>
      <c r="I35" s="514"/>
      <c r="J35" s="527"/>
      <c r="K35" s="527"/>
      <c r="L35" s="527"/>
      <c r="M35" s="527"/>
      <c r="N35" s="527"/>
      <c r="O35" s="527"/>
      <c r="P35" s="527"/>
      <c r="Q35" s="527"/>
      <c r="R35" s="527"/>
      <c r="S35" s="527"/>
      <c r="T35" s="527" t="s">
        <v>253</v>
      </c>
      <c r="U35" s="470" t="s">
        <v>20</v>
      </c>
    </row>
  </sheetData>
  <mergeCells count="12">
    <mergeCell ref="D7:I11"/>
    <mergeCell ref="T7:T10"/>
    <mergeCell ref="L7:L10"/>
    <mergeCell ref="K7:K10"/>
    <mergeCell ref="M7:M10"/>
    <mergeCell ref="J7:J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40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9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2"/>
  <dimension ref="B1:Y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70" hidden="1" customWidth="1"/>
    <col min="3" max="3" width="1.7109375" style="470" customWidth="1"/>
    <col min="4" max="4" width="1.140625" style="470" customWidth="1"/>
    <col min="5" max="6" width="1.7109375" style="470" customWidth="1"/>
    <col min="7" max="7" width="15.7109375" style="470" customWidth="1"/>
    <col min="8" max="8" width="5.7109375" style="470" customWidth="1"/>
    <col min="9" max="9" width="1.140625" style="470" customWidth="1"/>
    <col min="10" max="20" width="7.140625" style="470" customWidth="1"/>
    <col min="21" max="24" width="8" style="470" customWidth="1"/>
    <col min="25" max="16384" width="9.140625" style="470"/>
  </cols>
  <sheetData>
    <row r="1" spans="2:25" hidden="1" x14ac:dyDescent="0.2"/>
    <row r="2" spans="2:25" hidden="1" x14ac:dyDescent="0.2"/>
    <row r="3" spans="2:25" ht="9" customHeight="1" x14ac:dyDescent="0.2">
      <c r="C3" s="471"/>
    </row>
    <row r="4" spans="2:25" s="472" customFormat="1" ht="15.75" x14ac:dyDescent="0.2">
      <c r="D4" s="473" t="s">
        <v>27</v>
      </c>
      <c r="E4" s="474"/>
      <c r="F4" s="474"/>
      <c r="G4" s="474"/>
      <c r="H4" s="473" t="s">
        <v>150</v>
      </c>
      <c r="I4" s="473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</row>
    <row r="5" spans="2:25" s="472" customFormat="1" ht="15.75" x14ac:dyDescent="0.2">
      <c r="B5" s="475">
        <v>0</v>
      </c>
      <c r="D5" s="476" t="s">
        <v>372</v>
      </c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7"/>
      <c r="R5" s="477"/>
      <c r="S5" s="477"/>
      <c r="T5" s="477"/>
    </row>
    <row r="6" spans="2:25" s="478" customFormat="1" ht="21" customHeight="1" thickBot="1" x14ac:dyDescent="0.25">
      <c r="D6" s="479"/>
      <c r="E6" s="480"/>
      <c r="F6" s="480"/>
      <c r="G6" s="480"/>
      <c r="H6" s="480"/>
      <c r="I6" s="481"/>
      <c r="J6" s="481"/>
      <c r="K6" s="481"/>
      <c r="L6" s="481"/>
      <c r="M6" s="481"/>
      <c r="N6" s="481"/>
      <c r="O6" s="481"/>
      <c r="P6" s="481"/>
      <c r="Q6" s="481"/>
      <c r="R6" s="481"/>
      <c r="S6" s="481"/>
      <c r="T6" s="482"/>
      <c r="U6" s="518"/>
      <c r="V6" s="518"/>
    </row>
    <row r="7" spans="2:25" ht="6" customHeight="1" x14ac:dyDescent="0.2">
      <c r="C7" s="483"/>
      <c r="D7" s="770" t="s">
        <v>48</v>
      </c>
      <c r="E7" s="771"/>
      <c r="F7" s="771"/>
      <c r="G7" s="771"/>
      <c r="H7" s="771"/>
      <c r="I7" s="772"/>
      <c r="J7" s="765" t="s">
        <v>255</v>
      </c>
      <c r="K7" s="765" t="s">
        <v>257</v>
      </c>
      <c r="L7" s="765" t="s">
        <v>265</v>
      </c>
      <c r="M7" s="765" t="s">
        <v>292</v>
      </c>
      <c r="N7" s="765" t="s">
        <v>307</v>
      </c>
      <c r="O7" s="765" t="s">
        <v>311</v>
      </c>
      <c r="P7" s="765" t="s">
        <v>332</v>
      </c>
      <c r="Q7" s="765" t="s">
        <v>336</v>
      </c>
      <c r="R7" s="765" t="s">
        <v>342</v>
      </c>
      <c r="S7" s="765" t="s">
        <v>359</v>
      </c>
      <c r="T7" s="779" t="s">
        <v>367</v>
      </c>
      <c r="U7" s="519"/>
    </row>
    <row r="8" spans="2:25" ht="6" customHeight="1" x14ac:dyDescent="0.2">
      <c r="C8" s="483"/>
      <c r="D8" s="773"/>
      <c r="E8" s="774"/>
      <c r="F8" s="774"/>
      <c r="G8" s="774"/>
      <c r="H8" s="774"/>
      <c r="I8" s="775"/>
      <c r="J8" s="766"/>
      <c r="K8" s="766"/>
      <c r="L8" s="766"/>
      <c r="M8" s="766"/>
      <c r="N8" s="766"/>
      <c r="O8" s="766"/>
      <c r="P8" s="766"/>
      <c r="Q8" s="766"/>
      <c r="R8" s="766"/>
      <c r="S8" s="766"/>
      <c r="T8" s="780"/>
      <c r="U8" s="519"/>
    </row>
    <row r="9" spans="2:25" ht="6" customHeight="1" x14ac:dyDescent="0.2">
      <c r="C9" s="483"/>
      <c r="D9" s="773"/>
      <c r="E9" s="774"/>
      <c r="F9" s="774"/>
      <c r="G9" s="774"/>
      <c r="H9" s="774"/>
      <c r="I9" s="775"/>
      <c r="J9" s="766"/>
      <c r="K9" s="766"/>
      <c r="L9" s="766"/>
      <c r="M9" s="766"/>
      <c r="N9" s="766"/>
      <c r="O9" s="766"/>
      <c r="P9" s="766"/>
      <c r="Q9" s="766"/>
      <c r="R9" s="766"/>
      <c r="S9" s="766"/>
      <c r="T9" s="780"/>
      <c r="U9" s="519"/>
    </row>
    <row r="10" spans="2:25" ht="6" customHeight="1" x14ac:dyDescent="0.2">
      <c r="C10" s="483"/>
      <c r="D10" s="773"/>
      <c r="E10" s="774"/>
      <c r="F10" s="774"/>
      <c r="G10" s="774"/>
      <c r="H10" s="774"/>
      <c r="I10" s="775"/>
      <c r="J10" s="766"/>
      <c r="K10" s="766"/>
      <c r="L10" s="766"/>
      <c r="M10" s="766"/>
      <c r="N10" s="766"/>
      <c r="O10" s="766"/>
      <c r="P10" s="766"/>
      <c r="Q10" s="766"/>
      <c r="R10" s="766"/>
      <c r="S10" s="766"/>
      <c r="T10" s="780"/>
      <c r="U10" s="519"/>
    </row>
    <row r="11" spans="2:25" ht="15" customHeight="1" thickBot="1" x14ac:dyDescent="0.25">
      <c r="C11" s="483"/>
      <c r="D11" s="776"/>
      <c r="E11" s="777"/>
      <c r="F11" s="777"/>
      <c r="G11" s="777"/>
      <c r="H11" s="777"/>
      <c r="I11" s="778"/>
      <c r="J11" s="18"/>
      <c r="K11" s="182"/>
      <c r="L11" s="182"/>
      <c r="M11" s="182"/>
      <c r="N11" s="182"/>
      <c r="O11" s="182"/>
      <c r="P11" s="18"/>
      <c r="Q11" s="18"/>
      <c r="R11" s="18"/>
      <c r="S11" s="18"/>
      <c r="T11" s="401"/>
    </row>
    <row r="12" spans="2:25" ht="14.25" thickTop="1" thickBot="1" x14ac:dyDescent="0.25">
      <c r="C12" s="483"/>
      <c r="D12" s="111"/>
      <c r="E12" s="112" t="s">
        <v>49</v>
      </c>
      <c r="F12" s="112"/>
      <c r="G12" s="112"/>
      <c r="H12" s="113" t="s">
        <v>50</v>
      </c>
      <c r="I12" s="114"/>
      <c r="J12" s="115">
        <v>488106</v>
      </c>
      <c r="K12" s="185">
        <v>505983</v>
      </c>
      <c r="L12" s="185">
        <v>529604</v>
      </c>
      <c r="M12" s="185">
        <v>551428</v>
      </c>
      <c r="N12" s="185">
        <v>568966</v>
      </c>
      <c r="O12" s="185">
        <v>575699</v>
      </c>
      <c r="P12" s="115">
        <v>573442</v>
      </c>
      <c r="Q12" s="115">
        <v>563346</v>
      </c>
      <c r="R12" s="115">
        <v>555089</v>
      </c>
      <c r="S12" s="115">
        <v>545711</v>
      </c>
      <c r="T12" s="428">
        <v>569927</v>
      </c>
      <c r="U12" s="520"/>
      <c r="V12" s="521"/>
      <c r="W12" s="520"/>
      <c r="X12" s="520"/>
      <c r="Y12" s="522"/>
    </row>
    <row r="13" spans="2:25" ht="13.5" thickTop="1" x14ac:dyDescent="0.2">
      <c r="C13" s="483"/>
      <c r="D13" s="523"/>
      <c r="E13" s="117" t="s">
        <v>51</v>
      </c>
      <c r="F13" s="117"/>
      <c r="G13" s="117"/>
      <c r="H13" s="118" t="s">
        <v>52</v>
      </c>
      <c r="I13" s="524"/>
      <c r="J13" s="25">
        <v>51159</v>
      </c>
      <c r="K13" s="167">
        <v>54281</v>
      </c>
      <c r="L13" s="167">
        <v>58295</v>
      </c>
      <c r="M13" s="167">
        <v>62060</v>
      </c>
      <c r="N13" s="167">
        <v>65286</v>
      </c>
      <c r="O13" s="167">
        <v>66972</v>
      </c>
      <c r="P13" s="25">
        <v>68114</v>
      </c>
      <c r="Q13" s="25">
        <v>67701</v>
      </c>
      <c r="R13" s="25">
        <v>67153</v>
      </c>
      <c r="S13" s="25">
        <v>66164</v>
      </c>
      <c r="T13" s="402">
        <v>70792</v>
      </c>
      <c r="U13" s="520"/>
      <c r="V13" s="521"/>
      <c r="W13" s="520"/>
      <c r="X13" s="520"/>
      <c r="Y13" s="522"/>
    </row>
    <row r="14" spans="2:25" ht="13.5" thickBot="1" x14ac:dyDescent="0.25">
      <c r="C14" s="483"/>
      <c r="D14" s="525"/>
      <c r="E14" s="121"/>
      <c r="F14" s="121" t="s">
        <v>53</v>
      </c>
      <c r="G14" s="121"/>
      <c r="H14" s="122" t="s">
        <v>54</v>
      </c>
      <c r="I14" s="526"/>
      <c r="J14" s="41">
        <v>51159</v>
      </c>
      <c r="K14" s="168">
        <v>54281</v>
      </c>
      <c r="L14" s="168">
        <v>58295</v>
      </c>
      <c r="M14" s="168">
        <v>62060</v>
      </c>
      <c r="N14" s="168">
        <v>65286</v>
      </c>
      <c r="O14" s="168">
        <v>66972</v>
      </c>
      <c r="P14" s="41">
        <v>68114</v>
      </c>
      <c r="Q14" s="41">
        <v>67701</v>
      </c>
      <c r="R14" s="41">
        <v>67153</v>
      </c>
      <c r="S14" s="41">
        <v>66164</v>
      </c>
      <c r="T14" s="403">
        <v>70792</v>
      </c>
      <c r="U14" s="520"/>
      <c r="V14" s="521"/>
      <c r="W14" s="520"/>
      <c r="X14" s="520"/>
      <c r="Y14" s="522"/>
    </row>
    <row r="15" spans="2:25" x14ac:dyDescent="0.2">
      <c r="C15" s="483"/>
      <c r="D15" s="124"/>
      <c r="E15" s="125" t="s">
        <v>55</v>
      </c>
      <c r="F15" s="125"/>
      <c r="G15" s="125"/>
      <c r="H15" s="126" t="s">
        <v>56</v>
      </c>
      <c r="I15" s="127"/>
      <c r="J15" s="81">
        <v>62681</v>
      </c>
      <c r="K15" s="173">
        <v>66100</v>
      </c>
      <c r="L15" s="173">
        <v>70341</v>
      </c>
      <c r="M15" s="173">
        <v>74581</v>
      </c>
      <c r="N15" s="173">
        <v>78122</v>
      </c>
      <c r="O15" s="173">
        <v>80607</v>
      </c>
      <c r="P15" s="81">
        <v>81592</v>
      </c>
      <c r="Q15" s="81">
        <v>81138</v>
      </c>
      <c r="R15" s="81">
        <v>81219</v>
      </c>
      <c r="S15" s="81">
        <v>80757</v>
      </c>
      <c r="T15" s="412">
        <v>84695</v>
      </c>
      <c r="U15" s="520"/>
      <c r="V15" s="521"/>
      <c r="W15" s="520"/>
      <c r="X15" s="520"/>
      <c r="Y15" s="522"/>
    </row>
    <row r="16" spans="2:25" ht="13.5" thickBot="1" x14ac:dyDescent="0.25">
      <c r="C16" s="483"/>
      <c r="D16" s="525"/>
      <c r="E16" s="121"/>
      <c r="F16" s="121" t="s">
        <v>57</v>
      </c>
      <c r="G16" s="121"/>
      <c r="H16" s="122" t="s">
        <v>58</v>
      </c>
      <c r="I16" s="526"/>
      <c r="J16" s="348">
        <v>62681</v>
      </c>
      <c r="K16" s="233">
        <v>66100</v>
      </c>
      <c r="L16" s="233">
        <v>70341</v>
      </c>
      <c r="M16" s="233">
        <v>74581</v>
      </c>
      <c r="N16" s="233">
        <v>78122</v>
      </c>
      <c r="O16" s="233">
        <v>80607</v>
      </c>
      <c r="P16" s="41">
        <v>81592</v>
      </c>
      <c r="Q16" s="41">
        <v>81138</v>
      </c>
      <c r="R16" s="41">
        <v>81219</v>
      </c>
      <c r="S16" s="41">
        <v>80757</v>
      </c>
      <c r="T16" s="403">
        <v>84695</v>
      </c>
      <c r="U16" s="520"/>
      <c r="V16" s="521"/>
      <c r="W16" s="520"/>
      <c r="X16" s="520"/>
      <c r="Y16" s="522"/>
    </row>
    <row r="17" spans="3:25" x14ac:dyDescent="0.2">
      <c r="C17" s="483"/>
      <c r="D17" s="124"/>
      <c r="E17" s="125" t="s">
        <v>59</v>
      </c>
      <c r="F17" s="125"/>
      <c r="G17" s="125"/>
      <c r="H17" s="126" t="s">
        <v>60</v>
      </c>
      <c r="I17" s="127"/>
      <c r="J17" s="81">
        <v>56466</v>
      </c>
      <c r="K17" s="173">
        <v>58635</v>
      </c>
      <c r="L17" s="173">
        <v>61224</v>
      </c>
      <c r="M17" s="173">
        <v>63529</v>
      </c>
      <c r="N17" s="173">
        <v>65717</v>
      </c>
      <c r="O17" s="173">
        <v>66152</v>
      </c>
      <c r="P17" s="81">
        <v>65615</v>
      </c>
      <c r="Q17" s="81">
        <v>64561</v>
      </c>
      <c r="R17" s="81">
        <v>63381</v>
      </c>
      <c r="S17" s="81">
        <v>62292</v>
      </c>
      <c r="T17" s="412">
        <v>65336</v>
      </c>
      <c r="U17" s="520"/>
      <c r="V17" s="521"/>
      <c r="W17" s="520"/>
      <c r="X17" s="520"/>
      <c r="Y17" s="522"/>
    </row>
    <row r="18" spans="3:25" x14ac:dyDescent="0.2">
      <c r="C18" s="483"/>
      <c r="D18" s="525"/>
      <c r="E18" s="121"/>
      <c r="F18" s="121" t="s">
        <v>61</v>
      </c>
      <c r="G18" s="121"/>
      <c r="H18" s="122" t="s">
        <v>62</v>
      </c>
      <c r="I18" s="526"/>
      <c r="J18" s="41">
        <v>30244</v>
      </c>
      <c r="K18" s="168">
        <v>31353</v>
      </c>
      <c r="L18" s="168">
        <v>32450</v>
      </c>
      <c r="M18" s="168">
        <v>33522</v>
      </c>
      <c r="N18" s="168">
        <v>34504</v>
      </c>
      <c r="O18" s="168">
        <v>34685</v>
      </c>
      <c r="P18" s="41">
        <v>34470</v>
      </c>
      <c r="Q18" s="41">
        <v>33998</v>
      </c>
      <c r="R18" s="41">
        <v>33381</v>
      </c>
      <c r="S18" s="41">
        <v>33012</v>
      </c>
      <c r="T18" s="403">
        <v>34370</v>
      </c>
      <c r="U18" s="520"/>
      <c r="V18" s="521"/>
      <c r="W18" s="520"/>
      <c r="X18" s="520"/>
      <c r="Y18" s="522"/>
    </row>
    <row r="19" spans="3:25" ht="13.5" thickBot="1" x14ac:dyDescent="0.25">
      <c r="C19" s="483"/>
      <c r="D19" s="525"/>
      <c r="E19" s="121"/>
      <c r="F19" s="121" t="s">
        <v>63</v>
      </c>
      <c r="G19" s="121"/>
      <c r="H19" s="122" t="s">
        <v>64</v>
      </c>
      <c r="I19" s="526"/>
      <c r="J19" s="348">
        <v>26222</v>
      </c>
      <c r="K19" s="233">
        <v>27282</v>
      </c>
      <c r="L19" s="233">
        <v>28774</v>
      </c>
      <c r="M19" s="233">
        <v>30007</v>
      </c>
      <c r="N19" s="233">
        <v>31213</v>
      </c>
      <c r="O19" s="233">
        <v>31467</v>
      </c>
      <c r="P19" s="41">
        <v>31145</v>
      </c>
      <c r="Q19" s="41">
        <v>30563</v>
      </c>
      <c r="R19" s="41">
        <v>30000</v>
      </c>
      <c r="S19" s="41">
        <v>29280</v>
      </c>
      <c r="T19" s="403">
        <v>30966</v>
      </c>
      <c r="U19" s="520"/>
      <c r="V19" s="521"/>
      <c r="W19" s="520"/>
      <c r="X19" s="520"/>
      <c r="Y19" s="522"/>
    </row>
    <row r="20" spans="3:25" x14ac:dyDescent="0.2">
      <c r="C20" s="483"/>
      <c r="D20" s="124"/>
      <c r="E20" s="125" t="s">
        <v>65</v>
      </c>
      <c r="F20" s="125"/>
      <c r="G20" s="125"/>
      <c r="H20" s="126" t="s">
        <v>66</v>
      </c>
      <c r="I20" s="127"/>
      <c r="J20" s="81">
        <v>55077</v>
      </c>
      <c r="K20" s="173">
        <v>56378</v>
      </c>
      <c r="L20" s="173">
        <v>58547</v>
      </c>
      <c r="M20" s="173">
        <v>60164</v>
      </c>
      <c r="N20" s="173">
        <v>61455</v>
      </c>
      <c r="O20" s="173">
        <v>61519</v>
      </c>
      <c r="P20" s="81">
        <v>60505</v>
      </c>
      <c r="Q20" s="81">
        <v>58225</v>
      </c>
      <c r="R20" s="81">
        <v>56600</v>
      </c>
      <c r="S20" s="81">
        <v>54882</v>
      </c>
      <c r="T20" s="412">
        <v>56718</v>
      </c>
      <c r="U20" s="520"/>
      <c r="V20" s="521"/>
      <c r="W20" s="520"/>
      <c r="X20" s="520"/>
      <c r="Y20" s="522"/>
    </row>
    <row r="21" spans="3:25" x14ac:dyDescent="0.2">
      <c r="C21" s="483"/>
      <c r="D21" s="525"/>
      <c r="E21" s="121"/>
      <c r="F21" s="121" t="s">
        <v>67</v>
      </c>
      <c r="G21" s="121"/>
      <c r="H21" s="122" t="s">
        <v>68</v>
      </c>
      <c r="I21" s="526"/>
      <c r="J21" s="41">
        <v>13819</v>
      </c>
      <c r="K21" s="168">
        <v>14116</v>
      </c>
      <c r="L21" s="168">
        <v>14727</v>
      </c>
      <c r="M21" s="168">
        <v>15128</v>
      </c>
      <c r="N21" s="168">
        <v>15625</v>
      </c>
      <c r="O21" s="168">
        <v>15551</v>
      </c>
      <c r="P21" s="41">
        <v>15240</v>
      </c>
      <c r="Q21" s="41">
        <v>14701</v>
      </c>
      <c r="R21" s="41">
        <v>14201</v>
      </c>
      <c r="S21" s="41">
        <v>13634</v>
      </c>
      <c r="T21" s="403">
        <v>14352</v>
      </c>
      <c r="U21" s="520"/>
      <c r="V21" s="521"/>
      <c r="W21" s="520"/>
      <c r="X21" s="520"/>
      <c r="Y21" s="522"/>
    </row>
    <row r="22" spans="3:25" ht="13.5" thickBot="1" x14ac:dyDescent="0.25">
      <c r="C22" s="483"/>
      <c r="D22" s="525"/>
      <c r="E22" s="121"/>
      <c r="F22" s="121" t="s">
        <v>69</v>
      </c>
      <c r="G22" s="121"/>
      <c r="H22" s="122" t="s">
        <v>70</v>
      </c>
      <c r="I22" s="526"/>
      <c r="J22" s="348">
        <v>41258</v>
      </c>
      <c r="K22" s="233">
        <v>42262</v>
      </c>
      <c r="L22" s="233">
        <v>43820</v>
      </c>
      <c r="M22" s="233">
        <v>45036</v>
      </c>
      <c r="N22" s="233">
        <v>45830</v>
      </c>
      <c r="O22" s="233">
        <v>45968</v>
      </c>
      <c r="P22" s="41">
        <v>45265</v>
      </c>
      <c r="Q22" s="41">
        <v>43524</v>
      </c>
      <c r="R22" s="41">
        <v>42399</v>
      </c>
      <c r="S22" s="41">
        <v>41248</v>
      </c>
      <c r="T22" s="403">
        <v>42366</v>
      </c>
      <c r="U22" s="520"/>
      <c r="V22" s="521"/>
      <c r="W22" s="520"/>
      <c r="X22" s="520"/>
      <c r="Y22" s="522"/>
    </row>
    <row r="23" spans="3:25" x14ac:dyDescent="0.2">
      <c r="C23" s="483"/>
      <c r="D23" s="124"/>
      <c r="E23" s="125" t="s">
        <v>71</v>
      </c>
      <c r="F23" s="125"/>
      <c r="G23" s="125"/>
      <c r="H23" s="126" t="s">
        <v>72</v>
      </c>
      <c r="I23" s="127"/>
      <c r="J23" s="81">
        <v>71669</v>
      </c>
      <c r="K23" s="173">
        <v>74066</v>
      </c>
      <c r="L23" s="173">
        <v>77350</v>
      </c>
      <c r="M23" s="173">
        <v>80174</v>
      </c>
      <c r="N23" s="173">
        <v>82529</v>
      </c>
      <c r="O23" s="173">
        <v>83230</v>
      </c>
      <c r="P23" s="81">
        <v>82504</v>
      </c>
      <c r="Q23" s="81">
        <v>80688</v>
      </c>
      <c r="R23" s="81">
        <v>78962</v>
      </c>
      <c r="S23" s="81">
        <v>76898</v>
      </c>
      <c r="T23" s="412">
        <v>80732</v>
      </c>
      <c r="U23" s="520"/>
      <c r="V23" s="521"/>
      <c r="W23" s="520"/>
      <c r="X23" s="520"/>
      <c r="Y23" s="522"/>
    </row>
    <row r="24" spans="3:25" x14ac:dyDescent="0.2">
      <c r="C24" s="483"/>
      <c r="D24" s="525"/>
      <c r="E24" s="121"/>
      <c r="F24" s="121" t="s">
        <v>73</v>
      </c>
      <c r="G24" s="121"/>
      <c r="H24" s="122" t="s">
        <v>74</v>
      </c>
      <c r="I24" s="526"/>
      <c r="J24" s="41">
        <v>21053</v>
      </c>
      <c r="K24" s="168">
        <v>21783</v>
      </c>
      <c r="L24" s="168">
        <v>22773</v>
      </c>
      <c r="M24" s="168">
        <v>23884</v>
      </c>
      <c r="N24" s="168">
        <v>24627</v>
      </c>
      <c r="O24" s="168">
        <v>25171</v>
      </c>
      <c r="P24" s="41">
        <v>24826</v>
      </c>
      <c r="Q24" s="41">
        <v>24373</v>
      </c>
      <c r="R24" s="41">
        <v>23660</v>
      </c>
      <c r="S24" s="41">
        <v>22878</v>
      </c>
      <c r="T24" s="403">
        <v>24002</v>
      </c>
      <c r="U24" s="520"/>
      <c r="V24" s="521"/>
      <c r="W24" s="520"/>
      <c r="X24" s="520"/>
      <c r="Y24" s="522"/>
    </row>
    <row r="25" spans="3:25" x14ac:dyDescent="0.2">
      <c r="C25" s="483"/>
      <c r="D25" s="525"/>
      <c r="E25" s="121"/>
      <c r="F25" s="121" t="s">
        <v>75</v>
      </c>
      <c r="G25" s="121"/>
      <c r="H25" s="122" t="s">
        <v>76</v>
      </c>
      <c r="I25" s="526"/>
      <c r="J25" s="41">
        <v>26131</v>
      </c>
      <c r="K25" s="168">
        <v>26969</v>
      </c>
      <c r="L25" s="168">
        <v>28237</v>
      </c>
      <c r="M25" s="168">
        <v>29089</v>
      </c>
      <c r="N25" s="168">
        <v>30017</v>
      </c>
      <c r="O25" s="168">
        <v>29945</v>
      </c>
      <c r="P25" s="41">
        <v>29661</v>
      </c>
      <c r="Q25" s="41">
        <v>28811</v>
      </c>
      <c r="R25" s="41">
        <v>28137</v>
      </c>
      <c r="S25" s="41">
        <v>27290</v>
      </c>
      <c r="T25" s="403">
        <v>28711</v>
      </c>
      <c r="U25" s="520"/>
      <c r="V25" s="521"/>
      <c r="W25" s="520"/>
      <c r="X25" s="520"/>
      <c r="Y25" s="522"/>
    </row>
    <row r="26" spans="3:25" ht="13.5" thickBot="1" x14ac:dyDescent="0.25">
      <c r="C26" s="483"/>
      <c r="D26" s="525"/>
      <c r="E26" s="121"/>
      <c r="F26" s="121" t="s">
        <v>77</v>
      </c>
      <c r="G26" s="121"/>
      <c r="H26" s="122" t="s">
        <v>78</v>
      </c>
      <c r="I26" s="526"/>
      <c r="J26" s="348">
        <v>24485</v>
      </c>
      <c r="K26" s="233">
        <v>25314</v>
      </c>
      <c r="L26" s="233">
        <v>26340</v>
      </c>
      <c r="M26" s="233">
        <v>27201</v>
      </c>
      <c r="N26" s="233">
        <v>27885</v>
      </c>
      <c r="O26" s="233">
        <v>28114</v>
      </c>
      <c r="P26" s="41">
        <v>28017</v>
      </c>
      <c r="Q26" s="41">
        <v>27504</v>
      </c>
      <c r="R26" s="41">
        <v>27165</v>
      </c>
      <c r="S26" s="41">
        <v>26730</v>
      </c>
      <c r="T26" s="403">
        <v>28019</v>
      </c>
      <c r="U26" s="520"/>
      <c r="V26" s="521"/>
      <c r="W26" s="520"/>
      <c r="X26" s="520"/>
      <c r="Y26" s="522"/>
    </row>
    <row r="27" spans="3:25" x14ac:dyDescent="0.2">
      <c r="C27" s="483"/>
      <c r="D27" s="124"/>
      <c r="E27" s="125" t="s">
        <v>79</v>
      </c>
      <c r="F27" s="125"/>
      <c r="G27" s="125"/>
      <c r="H27" s="126" t="s">
        <v>80</v>
      </c>
      <c r="I27" s="127"/>
      <c r="J27" s="81">
        <v>77287</v>
      </c>
      <c r="K27" s="173">
        <v>79867</v>
      </c>
      <c r="L27" s="173">
        <v>83091</v>
      </c>
      <c r="M27" s="173">
        <v>86601</v>
      </c>
      <c r="N27" s="173">
        <v>89078</v>
      </c>
      <c r="O27" s="173">
        <v>90323</v>
      </c>
      <c r="P27" s="81">
        <v>90314</v>
      </c>
      <c r="Q27" s="81">
        <v>89197</v>
      </c>
      <c r="R27" s="81">
        <v>88417</v>
      </c>
      <c r="S27" s="81">
        <v>87750</v>
      </c>
      <c r="T27" s="412">
        <v>91597</v>
      </c>
      <c r="U27" s="520"/>
      <c r="V27" s="521"/>
      <c r="W27" s="520"/>
      <c r="X27" s="520"/>
      <c r="Y27" s="522"/>
    </row>
    <row r="28" spans="3:25" x14ac:dyDescent="0.2">
      <c r="C28" s="483"/>
      <c r="D28" s="525"/>
      <c r="E28" s="121"/>
      <c r="F28" s="121" t="s">
        <v>256</v>
      </c>
      <c r="G28" s="121"/>
      <c r="H28" s="122" t="s">
        <v>146</v>
      </c>
      <c r="I28" s="526"/>
      <c r="J28" s="41">
        <v>24141</v>
      </c>
      <c r="K28" s="168">
        <v>24791</v>
      </c>
      <c r="L28" s="168">
        <v>25610</v>
      </c>
      <c r="M28" s="168">
        <v>26370</v>
      </c>
      <c r="N28" s="168">
        <v>26695</v>
      </c>
      <c r="O28" s="168">
        <v>26843</v>
      </c>
      <c r="P28" s="41">
        <v>26632</v>
      </c>
      <c r="Q28" s="41">
        <v>26032</v>
      </c>
      <c r="R28" s="41">
        <v>25796</v>
      </c>
      <c r="S28" s="41">
        <v>25683</v>
      </c>
      <c r="T28" s="403">
        <v>26718</v>
      </c>
      <c r="U28" s="520"/>
      <c r="V28" s="520"/>
      <c r="W28" s="520"/>
      <c r="X28" s="520"/>
      <c r="Y28" s="522"/>
    </row>
    <row r="29" spans="3:25" ht="13.5" thickBot="1" x14ac:dyDescent="0.25">
      <c r="C29" s="483"/>
      <c r="D29" s="525"/>
      <c r="E29" s="121"/>
      <c r="F29" s="121" t="s">
        <v>81</v>
      </c>
      <c r="G29" s="121"/>
      <c r="H29" s="122" t="s">
        <v>147</v>
      </c>
      <c r="I29" s="526"/>
      <c r="J29" s="348">
        <v>53146</v>
      </c>
      <c r="K29" s="233">
        <v>55076</v>
      </c>
      <c r="L29" s="233">
        <v>57481</v>
      </c>
      <c r="M29" s="233">
        <v>60231</v>
      </c>
      <c r="N29" s="233">
        <v>62383</v>
      </c>
      <c r="O29" s="233">
        <v>63480</v>
      </c>
      <c r="P29" s="41">
        <v>63682</v>
      </c>
      <c r="Q29" s="41">
        <v>63165</v>
      </c>
      <c r="R29" s="41">
        <v>62621</v>
      </c>
      <c r="S29" s="41">
        <v>62067</v>
      </c>
      <c r="T29" s="403">
        <v>64879</v>
      </c>
      <c r="U29" s="520"/>
      <c r="V29" s="520"/>
      <c r="W29" s="520"/>
      <c r="X29" s="520"/>
      <c r="Y29" s="522"/>
    </row>
    <row r="30" spans="3:25" x14ac:dyDescent="0.2">
      <c r="C30" s="483"/>
      <c r="D30" s="124"/>
      <c r="E30" s="125" t="s">
        <v>82</v>
      </c>
      <c r="F30" s="125"/>
      <c r="G30" s="125"/>
      <c r="H30" s="126" t="s">
        <v>83</v>
      </c>
      <c r="I30" s="127"/>
      <c r="J30" s="81">
        <v>56596</v>
      </c>
      <c r="K30" s="173">
        <v>58131</v>
      </c>
      <c r="L30" s="173">
        <v>60411</v>
      </c>
      <c r="M30" s="173">
        <v>62372</v>
      </c>
      <c r="N30" s="173">
        <v>63741</v>
      </c>
      <c r="O30" s="173">
        <v>64007</v>
      </c>
      <c r="P30" s="81">
        <v>63083</v>
      </c>
      <c r="Q30" s="81">
        <v>61587</v>
      </c>
      <c r="R30" s="81">
        <v>60355</v>
      </c>
      <c r="S30" s="81">
        <v>59268</v>
      </c>
      <c r="T30" s="412">
        <v>61026</v>
      </c>
      <c r="U30" s="520"/>
      <c r="V30" s="520"/>
      <c r="W30" s="520"/>
      <c r="X30" s="520"/>
      <c r="Y30" s="522"/>
    </row>
    <row r="31" spans="3:25" x14ac:dyDescent="0.2">
      <c r="C31" s="483"/>
      <c r="D31" s="525"/>
      <c r="E31" s="121"/>
      <c r="F31" s="121" t="s">
        <v>84</v>
      </c>
      <c r="G31" s="121"/>
      <c r="H31" s="122" t="s">
        <v>85</v>
      </c>
      <c r="I31" s="526"/>
      <c r="J31" s="41">
        <v>29701</v>
      </c>
      <c r="K31" s="168">
        <v>30552</v>
      </c>
      <c r="L31" s="168">
        <v>31740</v>
      </c>
      <c r="M31" s="168">
        <v>32913</v>
      </c>
      <c r="N31" s="168">
        <v>33734</v>
      </c>
      <c r="O31" s="168">
        <v>33904</v>
      </c>
      <c r="P31" s="41">
        <v>33335</v>
      </c>
      <c r="Q31" s="41">
        <v>32525</v>
      </c>
      <c r="R31" s="41">
        <v>31831</v>
      </c>
      <c r="S31" s="41">
        <v>31106</v>
      </c>
      <c r="T31" s="403">
        <v>32068</v>
      </c>
      <c r="U31" s="520"/>
      <c r="V31" s="520"/>
      <c r="W31" s="520"/>
      <c r="X31" s="520"/>
      <c r="Y31" s="522"/>
    </row>
    <row r="32" spans="3:25" ht="13.5" thickBot="1" x14ac:dyDescent="0.25">
      <c r="C32" s="483"/>
      <c r="D32" s="525"/>
      <c r="E32" s="121"/>
      <c r="F32" s="121" t="s">
        <v>86</v>
      </c>
      <c r="G32" s="121"/>
      <c r="H32" s="122" t="s">
        <v>87</v>
      </c>
      <c r="I32" s="526"/>
      <c r="J32" s="348">
        <v>26895</v>
      </c>
      <c r="K32" s="233">
        <v>27579</v>
      </c>
      <c r="L32" s="233">
        <v>28671</v>
      </c>
      <c r="M32" s="233">
        <v>29459</v>
      </c>
      <c r="N32" s="233">
        <v>30007</v>
      </c>
      <c r="O32" s="233">
        <v>30103</v>
      </c>
      <c r="P32" s="41">
        <v>29748</v>
      </c>
      <c r="Q32" s="41">
        <v>29062</v>
      </c>
      <c r="R32" s="41">
        <v>28524</v>
      </c>
      <c r="S32" s="41">
        <v>28162</v>
      </c>
      <c r="T32" s="403">
        <v>28958</v>
      </c>
      <c r="U32" s="520"/>
      <c r="V32" s="520"/>
      <c r="W32" s="520"/>
      <c r="X32" s="520"/>
      <c r="Y32" s="522"/>
    </row>
    <row r="33" spans="3:25" x14ac:dyDescent="0.2">
      <c r="C33" s="483"/>
      <c r="D33" s="124"/>
      <c r="E33" s="125" t="s">
        <v>88</v>
      </c>
      <c r="F33" s="125"/>
      <c r="G33" s="125"/>
      <c r="H33" s="126" t="s">
        <v>89</v>
      </c>
      <c r="I33" s="127"/>
      <c r="J33" s="81">
        <v>57171</v>
      </c>
      <c r="K33" s="173">
        <v>58525</v>
      </c>
      <c r="L33" s="173">
        <v>60345</v>
      </c>
      <c r="M33" s="173">
        <v>61947</v>
      </c>
      <c r="N33" s="173">
        <v>63038</v>
      </c>
      <c r="O33" s="173">
        <v>62889</v>
      </c>
      <c r="P33" s="81">
        <v>61715</v>
      </c>
      <c r="Q33" s="81">
        <v>60249</v>
      </c>
      <c r="R33" s="81">
        <v>59002</v>
      </c>
      <c r="S33" s="81">
        <v>57700</v>
      </c>
      <c r="T33" s="412">
        <v>59031</v>
      </c>
      <c r="U33" s="520"/>
      <c r="V33" s="520"/>
      <c r="W33" s="520"/>
      <c r="X33" s="520"/>
      <c r="Y33" s="522"/>
    </row>
    <row r="34" spans="3:25" ht="13.5" thickBot="1" x14ac:dyDescent="0.25">
      <c r="C34" s="483"/>
      <c r="D34" s="525"/>
      <c r="E34" s="121"/>
      <c r="F34" s="121" t="s">
        <v>90</v>
      </c>
      <c r="G34" s="121"/>
      <c r="H34" s="122" t="s">
        <v>91</v>
      </c>
      <c r="I34" s="526"/>
      <c r="J34" s="47">
        <v>57171</v>
      </c>
      <c r="K34" s="172">
        <v>58525</v>
      </c>
      <c r="L34" s="172">
        <v>60345</v>
      </c>
      <c r="M34" s="172">
        <v>61947</v>
      </c>
      <c r="N34" s="172">
        <v>63038</v>
      </c>
      <c r="O34" s="172">
        <v>62889</v>
      </c>
      <c r="P34" s="47">
        <v>61715</v>
      </c>
      <c r="Q34" s="47">
        <v>60249</v>
      </c>
      <c r="R34" s="47">
        <v>59002</v>
      </c>
      <c r="S34" s="47">
        <v>57700</v>
      </c>
      <c r="T34" s="411">
        <v>59031</v>
      </c>
      <c r="U34" s="520"/>
      <c r="V34" s="520"/>
      <c r="W34" s="520"/>
      <c r="X34" s="520"/>
      <c r="Y34" s="522"/>
    </row>
    <row r="35" spans="3:25" ht="13.5" x14ac:dyDescent="0.25">
      <c r="D35" s="514"/>
      <c r="E35" s="515"/>
      <c r="F35" s="515"/>
      <c r="G35" s="515"/>
      <c r="H35" s="515"/>
      <c r="I35" s="514"/>
      <c r="J35" s="527"/>
      <c r="K35" s="527"/>
      <c r="L35" s="527"/>
      <c r="M35" s="527"/>
      <c r="N35" s="527"/>
      <c r="O35" s="527"/>
      <c r="P35" s="527"/>
      <c r="Q35" s="527"/>
      <c r="R35" s="527"/>
      <c r="S35" s="527"/>
      <c r="T35" s="527" t="s">
        <v>253</v>
      </c>
    </row>
  </sheetData>
  <mergeCells count="12">
    <mergeCell ref="D7:I11"/>
    <mergeCell ref="T7:T10"/>
    <mergeCell ref="L7:L10"/>
    <mergeCell ref="K7:K10"/>
    <mergeCell ref="M7:M10"/>
    <mergeCell ref="J7:J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38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7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27</vt:i4>
      </vt:variant>
      <vt:variant>
        <vt:lpstr>Pojmenované oblasti</vt:lpstr>
      </vt:variant>
      <vt:variant>
        <vt:i4>104</vt:i4>
      </vt:variant>
    </vt:vector>
  </HeadingPairs>
  <TitlesOfParts>
    <vt:vector size="131" baseType="lpstr">
      <vt:lpstr>Obsah</vt:lpstr>
      <vt:lpstr>B4.1</vt:lpstr>
      <vt:lpstr>B4.2</vt:lpstr>
      <vt:lpstr>B4.3</vt:lpstr>
      <vt:lpstr>B4.4</vt:lpstr>
      <vt:lpstr>B4.5</vt:lpstr>
      <vt:lpstr>B4.6</vt:lpstr>
      <vt:lpstr>B4.7</vt:lpstr>
      <vt:lpstr>B4.8</vt:lpstr>
      <vt:lpstr>B4.9</vt:lpstr>
      <vt:lpstr>B4.10</vt:lpstr>
      <vt:lpstr>B4.11</vt:lpstr>
      <vt:lpstr>B4.12</vt:lpstr>
      <vt:lpstr>B4.13</vt:lpstr>
      <vt:lpstr>B4.14</vt:lpstr>
      <vt:lpstr>B4.15</vt:lpstr>
      <vt:lpstr>B4.16</vt:lpstr>
      <vt:lpstr>B4.17</vt:lpstr>
      <vt:lpstr>B4.18</vt:lpstr>
      <vt:lpstr>B4.19</vt:lpstr>
      <vt:lpstr>B4.20</vt:lpstr>
      <vt:lpstr>B4.21</vt:lpstr>
      <vt:lpstr>B4.22</vt:lpstr>
      <vt:lpstr>GB1</vt:lpstr>
      <vt:lpstr>GB2</vt:lpstr>
      <vt:lpstr>GB3</vt:lpstr>
      <vt:lpstr>GB4</vt:lpstr>
      <vt:lpstr>data_1</vt:lpstr>
      <vt:lpstr>data_10</vt:lpstr>
      <vt:lpstr>data_12</vt:lpstr>
      <vt:lpstr>data_14</vt:lpstr>
      <vt:lpstr>data_16</vt:lpstr>
      <vt:lpstr>data_18</vt:lpstr>
      <vt:lpstr>B4.12!data_2</vt:lpstr>
      <vt:lpstr>B4.19!data_2</vt:lpstr>
      <vt:lpstr>B4.20!data_2</vt:lpstr>
      <vt:lpstr>data_2</vt:lpstr>
      <vt:lpstr>B4.17!data_21</vt:lpstr>
      <vt:lpstr>B4.21!data_21</vt:lpstr>
      <vt:lpstr>B4.22!data_21</vt:lpstr>
      <vt:lpstr>'GB1'!data_21</vt:lpstr>
      <vt:lpstr>'GB2'!data_21</vt:lpstr>
      <vt:lpstr>'GB3'!data_21</vt:lpstr>
      <vt:lpstr>'GB4'!data_21</vt:lpstr>
      <vt:lpstr>data_21</vt:lpstr>
      <vt:lpstr>data_24</vt:lpstr>
      <vt:lpstr>data_26</vt:lpstr>
      <vt:lpstr>data_29</vt:lpstr>
      <vt:lpstr>B4.13!data_3</vt:lpstr>
      <vt:lpstr>data_4</vt:lpstr>
      <vt:lpstr>data_6</vt:lpstr>
      <vt:lpstr>data_8</vt:lpstr>
      <vt:lpstr>B4.1!Datova_oblast</vt:lpstr>
      <vt:lpstr>B4.10!Datova_oblast</vt:lpstr>
      <vt:lpstr>B4.11!Datova_oblast</vt:lpstr>
      <vt:lpstr>B4.12!Datova_oblast</vt:lpstr>
      <vt:lpstr>B4.13!Datova_oblast</vt:lpstr>
      <vt:lpstr>B4.14!Datova_oblast</vt:lpstr>
      <vt:lpstr>B4.15!Datova_oblast</vt:lpstr>
      <vt:lpstr>B4.16!Datova_oblast</vt:lpstr>
      <vt:lpstr>B4.17!Datova_oblast</vt:lpstr>
      <vt:lpstr>B4.18!Datova_oblast</vt:lpstr>
      <vt:lpstr>B4.19!Datova_oblast</vt:lpstr>
      <vt:lpstr>B4.2!Datova_oblast</vt:lpstr>
      <vt:lpstr>B4.20!Datova_oblast</vt:lpstr>
      <vt:lpstr>B4.21!Datova_oblast</vt:lpstr>
      <vt:lpstr>B4.22!Datova_oblast</vt:lpstr>
      <vt:lpstr>B4.3!Datova_oblast</vt:lpstr>
      <vt:lpstr>B4.4!Datova_oblast</vt:lpstr>
      <vt:lpstr>B4.5!Datova_oblast</vt:lpstr>
      <vt:lpstr>B4.6!Datova_oblast</vt:lpstr>
      <vt:lpstr>B4.7!Datova_oblast</vt:lpstr>
      <vt:lpstr>B4.8!Datova_oblast</vt:lpstr>
      <vt:lpstr>B4.9!Datova_oblast</vt:lpstr>
      <vt:lpstr>'GB1'!Datova_oblast</vt:lpstr>
      <vt:lpstr>'GB2'!Datova_oblast</vt:lpstr>
      <vt:lpstr>'GB3'!Datova_oblast</vt:lpstr>
      <vt:lpstr>'GB4'!Datova_oblast</vt:lpstr>
      <vt:lpstr>Obsah!Názvy_tisku</vt:lpstr>
      <vt:lpstr>B4.1!Novy_rok</vt:lpstr>
      <vt:lpstr>B4.10!Novy_rok</vt:lpstr>
      <vt:lpstr>B4.11!Novy_rok</vt:lpstr>
      <vt:lpstr>B4.12!Novy_rok</vt:lpstr>
      <vt:lpstr>B4.13!Novy_rok</vt:lpstr>
      <vt:lpstr>B4.14!Novy_rok</vt:lpstr>
      <vt:lpstr>B4.15!Novy_rok</vt:lpstr>
      <vt:lpstr>B4.17!Novy_rok</vt:lpstr>
      <vt:lpstr>B4.18!Novy_rok</vt:lpstr>
      <vt:lpstr>B4.19!Novy_rok</vt:lpstr>
      <vt:lpstr>B4.2!Novy_rok</vt:lpstr>
      <vt:lpstr>B4.20!Novy_rok</vt:lpstr>
      <vt:lpstr>B4.21!Novy_rok</vt:lpstr>
      <vt:lpstr>B4.22!Novy_rok</vt:lpstr>
      <vt:lpstr>B4.3!Novy_rok</vt:lpstr>
      <vt:lpstr>B4.4!Novy_rok</vt:lpstr>
      <vt:lpstr>B4.5!Novy_rok</vt:lpstr>
      <vt:lpstr>B4.6!Novy_rok</vt:lpstr>
      <vt:lpstr>B4.7!Novy_rok</vt:lpstr>
      <vt:lpstr>B4.8!Novy_rok</vt:lpstr>
      <vt:lpstr>B4.9!Novy_rok</vt:lpstr>
      <vt:lpstr>'GB1'!Novy_rok</vt:lpstr>
      <vt:lpstr>'GB2'!Novy_rok</vt:lpstr>
      <vt:lpstr>'GB3'!Novy_rok</vt:lpstr>
      <vt:lpstr>'GB4'!Novy_rok</vt:lpstr>
      <vt:lpstr>B4.1!Oblast_tisku</vt:lpstr>
      <vt:lpstr>B4.10!Oblast_tisku</vt:lpstr>
      <vt:lpstr>B4.11!Oblast_tisku</vt:lpstr>
      <vt:lpstr>B4.12!Oblast_tisku</vt:lpstr>
      <vt:lpstr>B4.13!Oblast_tisku</vt:lpstr>
      <vt:lpstr>B4.14!Oblast_tisku</vt:lpstr>
      <vt:lpstr>B4.15!Oblast_tisku</vt:lpstr>
      <vt:lpstr>B4.16!Oblast_tisku</vt:lpstr>
      <vt:lpstr>B4.17!Oblast_tisku</vt:lpstr>
      <vt:lpstr>B4.18!Oblast_tisku</vt:lpstr>
      <vt:lpstr>B4.19!Oblast_tisku</vt:lpstr>
      <vt:lpstr>B4.2!Oblast_tisku</vt:lpstr>
      <vt:lpstr>B4.20!Oblast_tisku</vt:lpstr>
      <vt:lpstr>B4.21!Oblast_tisku</vt:lpstr>
      <vt:lpstr>B4.22!Oblast_tisku</vt:lpstr>
      <vt:lpstr>B4.3!Oblast_tisku</vt:lpstr>
      <vt:lpstr>B4.4!Oblast_tisku</vt:lpstr>
      <vt:lpstr>B4.5!Oblast_tisku</vt:lpstr>
      <vt:lpstr>B4.6!Oblast_tisku</vt:lpstr>
      <vt:lpstr>B4.7!Oblast_tisku</vt:lpstr>
      <vt:lpstr>B4.8!Oblast_tisku</vt:lpstr>
      <vt:lpstr>B4.9!Oblast_tisku</vt:lpstr>
      <vt:lpstr>'GB1'!Oblast_tisku</vt:lpstr>
      <vt:lpstr>'GB2'!Oblast_tisku</vt:lpstr>
      <vt:lpstr>'GB3'!Oblast_tisku</vt:lpstr>
      <vt:lpstr>'GB4'!Oblast_tisku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2013-11-13T13:56:17Z</cp:lastPrinted>
  <dcterms:created xsi:type="dcterms:W3CDTF">2000-10-16T14:33:05Z</dcterms:created>
  <dcterms:modified xsi:type="dcterms:W3CDTF">2023-10-18T07:47:01Z</dcterms:modified>
</cp:coreProperties>
</file>