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roldovae\Desktop\Green Deal\Metodika\Metodika Final\"/>
    </mc:Choice>
  </mc:AlternateContent>
  <xr:revisionPtr revIDLastSave="0" documentId="8_{B68BC634-33D7-4467-BD11-54B57E1B2A63}" xr6:coauthVersionLast="47" xr6:coauthVersionMax="47" xr10:uidLastSave="{00000000-0000-0000-0000-000000000000}"/>
  <bookViews>
    <workbookView xWindow="-110" yWindow="-110" windowWidth="19420" windowHeight="10300" xr2:uid="{3D23247C-72D5-41FF-988E-ABC4948374A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G13" i="1"/>
  <c r="G14" i="1" s="1"/>
  <c r="H5" i="1"/>
  <c r="H6" i="1"/>
  <c r="H7" i="1"/>
  <c r="H8" i="1"/>
  <c r="H9" i="1"/>
  <c r="H10" i="1"/>
  <c r="H11" i="1"/>
  <c r="H12" i="1"/>
  <c r="H4" i="1"/>
  <c r="H3" i="1"/>
  <c r="H13" i="1" l="1"/>
  <c r="H14" i="1" l="1"/>
  <c r="I9" i="1" l="1"/>
  <c r="I10" i="1"/>
  <c r="I7" i="1"/>
  <c r="I8" i="1"/>
  <c r="I6" i="1"/>
  <c r="I11" i="1"/>
  <c r="I12" i="1"/>
  <c r="I13" i="1"/>
  <c r="I3" i="1"/>
  <c r="I4" i="1"/>
  <c r="I5" i="1"/>
  <c r="I14" i="1" l="1"/>
</calcChain>
</file>

<file path=xl/sharedStrings.xml><?xml version="1.0" encoding="utf-8"?>
<sst xmlns="http://schemas.openxmlformats.org/spreadsheetml/2006/main" count="28" uniqueCount="24">
  <si>
    <t>Osobní výdaje - Administrativní tým (Jednorázové částky)</t>
  </si>
  <si>
    <t>Osobní výdaje - Odborný tým (dle ISPV kodů)</t>
  </si>
  <si>
    <t>Stipendia</t>
  </si>
  <si>
    <t>Cestovní náhrady - zahraniční</t>
  </si>
  <si>
    <t>Nákup služeb</t>
  </si>
  <si>
    <t>Paušální náklady (15 %)</t>
  </si>
  <si>
    <t>Výdaje investiční</t>
  </si>
  <si>
    <t>Přímé náklady</t>
  </si>
  <si>
    <t>Základ pro výpočet paušálních nákladů</t>
  </si>
  <si>
    <t>Celkové náklady</t>
  </si>
  <si>
    <t>Neinvestice</t>
  </si>
  <si>
    <t>Investice</t>
  </si>
  <si>
    <t>-</t>
  </si>
  <si>
    <t>Rozpočet 2024+2025</t>
  </si>
  <si>
    <t>Procentuální podíl</t>
  </si>
  <si>
    <t>Kapitoly rozpočtu</t>
  </si>
  <si>
    <t>Pozn.</t>
  </si>
  <si>
    <t xml:space="preserve"> </t>
  </si>
  <si>
    <t>max. 50 %</t>
  </si>
  <si>
    <t>Odpisy</t>
  </si>
  <si>
    <t>Autorské příspěvky</t>
  </si>
  <si>
    <t>Hmotný majetek</t>
  </si>
  <si>
    <t>Nehmotný majetek</t>
  </si>
  <si>
    <t>ZMV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</si>
</sst>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0.000000000"/>
    <numFmt numFmtId="166" formatCode="0.0000000%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4" fillId="0" borderId="0"/>
  </cellStyleXfs>
  <cellXfs count="41">
    <xf numFmtId="0" fontId="0" fillId="0" borderId="0" xfId="0"/>
    <xf numFmtId="0" fontId="5" fillId="0" borderId="5" xfId="0" applyFont="1" applyBorder="1"/>
    <xf numFmtId="0" fontId="6" fillId="0" borderId="8" xfId="0" applyFont="1" applyBorder="1"/>
    <xf numFmtId="10" fontId="0" fillId="0" borderId="4" xfId="2" applyNumberFormat="1" applyFont="1" applyBorder="1"/>
    <xf numFmtId="10" fontId="0" fillId="0" borderId="7" xfId="2" applyNumberFormat="1" applyFont="1" applyBorder="1"/>
    <xf numFmtId="44" fontId="0" fillId="0" borderId="0" xfId="0" applyNumberFormat="1"/>
    <xf numFmtId="164" fontId="0" fillId="0" borderId="4" xfId="1" applyNumberFormat="1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5" xfId="0" applyFont="1" applyBorder="1"/>
    <xf numFmtId="10" fontId="0" fillId="0" borderId="21" xfId="2" applyNumberFormat="1" applyFont="1" applyBorder="1"/>
    <xf numFmtId="0" fontId="8" fillId="5" borderId="12" xfId="6" applyFont="1" applyBorder="1" applyAlignment="1">
      <alignment horizontal="center" wrapText="1"/>
    </xf>
    <xf numFmtId="0" fontId="8" fillId="0" borderId="13" xfId="0" applyFont="1" applyBorder="1" applyAlignment="1">
      <alignment horizontal="center" vertical="center"/>
    </xf>
    <xf numFmtId="0" fontId="8" fillId="3" borderId="18" xfId="4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" fillId="2" borderId="3" xfId="3" applyBorder="1"/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0" fillId="0" borderId="10" xfId="2" applyNumberFormat="1" applyFont="1" applyFill="1" applyBorder="1"/>
    <xf numFmtId="0" fontId="8" fillId="4" borderId="11" xfId="5" applyFont="1" applyBorder="1" applyAlignment="1">
      <alignment horizontal="center" vertical="center"/>
    </xf>
    <xf numFmtId="44" fontId="0" fillId="0" borderId="7" xfId="1" applyFont="1" applyBorder="1"/>
    <xf numFmtId="4" fontId="0" fillId="0" borderId="0" xfId="0" applyNumberFormat="1"/>
    <xf numFmtId="165" fontId="0" fillId="0" borderId="0" xfId="0" applyNumberFormat="1"/>
    <xf numFmtId="44" fontId="0" fillId="0" borderId="21" xfId="1" applyFont="1" applyBorder="1"/>
    <xf numFmtId="44" fontId="0" fillId="0" borderId="10" xfId="1" applyFont="1" applyFill="1" applyBorder="1"/>
    <xf numFmtId="166" fontId="0" fillId="0" borderId="0" xfId="2" applyNumberFormat="1" applyFont="1"/>
    <xf numFmtId="164" fontId="3" fillId="0" borderId="3" xfId="1" applyNumberFormat="1" applyFont="1" applyBorder="1"/>
    <xf numFmtId="44" fontId="3" fillId="0" borderId="3" xfId="1" applyFont="1" applyBorder="1"/>
    <xf numFmtId="10" fontId="3" fillId="0" borderId="3" xfId="2" applyNumberFormat="1" applyFont="1" applyBorder="1"/>
    <xf numFmtId="0" fontId="8" fillId="3" borderId="14" xfId="4" applyFont="1" applyBorder="1" applyAlignment="1">
      <alignment horizontal="center" vertical="center"/>
    </xf>
    <xf numFmtId="0" fontId="8" fillId="7" borderId="15" xfId="8" applyFont="1" applyBorder="1" applyAlignment="1">
      <alignment horizontal="center" wrapText="1"/>
    </xf>
    <xf numFmtId="0" fontId="8" fillId="7" borderId="16" xfId="8" applyFont="1" applyBorder="1" applyAlignment="1">
      <alignment horizontal="center" wrapText="1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6" borderId="1" xfId="7" applyFont="1" applyBorder="1" applyAlignment="1">
      <alignment horizontal="center" vertical="center" wrapText="1"/>
    </xf>
    <xf numFmtId="0" fontId="8" fillId="6" borderId="2" xfId="7" applyFont="1" applyBorder="1" applyAlignment="1">
      <alignment horizontal="center" vertical="center" wrapText="1"/>
    </xf>
    <xf numFmtId="0" fontId="8" fillId="6" borderId="19" xfId="7" applyFont="1" applyBorder="1" applyAlignment="1">
      <alignment horizontal="center" vertical="center" wrapText="1"/>
    </xf>
    <xf numFmtId="0" fontId="8" fillId="4" borderId="22" xfId="5" applyFont="1" applyBorder="1" applyAlignment="1">
      <alignment horizontal="center" vertical="center"/>
    </xf>
    <xf numFmtId="0" fontId="8" fillId="4" borderId="23" xfId="5" applyFont="1" applyBorder="1" applyAlignment="1">
      <alignment horizontal="center" vertical="center"/>
    </xf>
  </cellXfs>
  <cellStyles count="10">
    <cellStyle name="20 % – Zvýraznění 1" xfId="4" builtinId="30"/>
    <cellStyle name="20 % – Zvýraznění 2" xfId="5" builtinId="34"/>
    <cellStyle name="20 % – Zvýraznění 3" xfId="6" builtinId="38"/>
    <cellStyle name="20 % – Zvýraznění 6" xfId="8" builtinId="50"/>
    <cellStyle name="40 % – Zvýraznění 4" xfId="7" builtinId="43"/>
    <cellStyle name="Měna" xfId="1" builtinId="4"/>
    <cellStyle name="Normální" xfId="0" builtinId="0"/>
    <cellStyle name="Normální 5 2" xfId="9" xr:uid="{784F168F-FAF1-4257-8CD7-14EBB9A76723}"/>
    <cellStyle name="Procenta" xfId="2" builtinId="5"/>
    <cellStyle name="Špatně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29FE5-B421-4E29-A4AE-7054A0655814}">
  <dimension ref="B1:L26"/>
  <sheetViews>
    <sheetView tabSelected="1" zoomScaleNormal="100" workbookViewId="0">
      <selection activeCell="D20" sqref="D20"/>
    </sheetView>
  </sheetViews>
  <sheetFormatPr defaultRowHeight="14.5" x14ac:dyDescent="0.35"/>
  <cols>
    <col min="2" max="3" width="17.453125" customWidth="1"/>
    <col min="4" max="4" width="19.81640625" customWidth="1"/>
    <col min="5" max="5" width="52.7265625" bestFit="1" customWidth="1"/>
    <col min="6" max="6" width="17.54296875" customWidth="1"/>
    <col min="7" max="7" width="18.54296875" customWidth="1"/>
    <col min="8" max="8" width="21.7265625" customWidth="1"/>
    <col min="9" max="9" width="17.7265625" customWidth="1"/>
    <col min="10" max="10" width="4.7265625" customWidth="1"/>
    <col min="11" max="11" width="10.7265625" customWidth="1"/>
    <col min="12" max="12" width="18" customWidth="1"/>
    <col min="13" max="13" width="10.1796875" bestFit="1" customWidth="1"/>
  </cols>
  <sheetData>
    <row r="1" spans="2:12" ht="15" thickBot="1" x14ac:dyDescent="0.4"/>
    <row r="2" spans="2:12" ht="15" thickBot="1" x14ac:dyDescent="0.4">
      <c r="E2" s="16" t="s">
        <v>15</v>
      </c>
      <c r="F2" s="17">
        <v>2024</v>
      </c>
      <c r="G2" s="17">
        <v>2025</v>
      </c>
      <c r="H2" s="17" t="s">
        <v>13</v>
      </c>
      <c r="I2" s="18" t="s">
        <v>14</v>
      </c>
      <c r="K2" t="s">
        <v>16</v>
      </c>
    </row>
    <row r="3" spans="2:12" ht="15" thickBot="1" x14ac:dyDescent="0.4">
      <c r="B3" s="20" t="s">
        <v>7</v>
      </c>
      <c r="C3" s="12" t="s">
        <v>11</v>
      </c>
      <c r="D3" s="13" t="s">
        <v>12</v>
      </c>
      <c r="E3" s="7" t="s">
        <v>6</v>
      </c>
      <c r="F3" s="24">
        <v>10000000</v>
      </c>
      <c r="G3" s="24">
        <v>0</v>
      </c>
      <c r="H3" s="24">
        <f>F3+G3</f>
        <v>10000000</v>
      </c>
      <c r="I3" s="11">
        <f>H3/$H$14</f>
        <v>0.16910459118965079</v>
      </c>
      <c r="J3" t="s">
        <v>17</v>
      </c>
      <c r="K3" t="s">
        <v>18</v>
      </c>
      <c r="L3" s="5"/>
    </row>
    <row r="4" spans="2:12" ht="15" customHeight="1" x14ac:dyDescent="0.35">
      <c r="B4" s="30" t="s">
        <v>23</v>
      </c>
      <c r="C4" s="36" t="s">
        <v>10</v>
      </c>
      <c r="D4" s="31" t="s">
        <v>8</v>
      </c>
      <c r="E4" s="9" t="s">
        <v>0</v>
      </c>
      <c r="F4" s="6">
        <v>3000000</v>
      </c>
      <c r="G4" s="6">
        <v>2987000</v>
      </c>
      <c r="H4" s="25">
        <f>F4+G4</f>
        <v>5987000</v>
      </c>
      <c r="I4" s="19">
        <f>H4/$H$14</f>
        <v>0.10124291874524394</v>
      </c>
      <c r="L4" s="5"/>
    </row>
    <row r="5" spans="2:12" x14ac:dyDescent="0.35">
      <c r="B5" s="39" t="s">
        <v>7</v>
      </c>
      <c r="C5" s="37"/>
      <c r="D5" s="32"/>
      <c r="E5" s="10" t="s">
        <v>1</v>
      </c>
      <c r="F5" s="6">
        <v>22300000</v>
      </c>
      <c r="G5" s="6">
        <v>13700000</v>
      </c>
      <c r="H5" s="25">
        <f t="shared" ref="H5:H13" si="0">F5+G5</f>
        <v>36000000</v>
      </c>
      <c r="I5" s="3">
        <f>H5/$H$14</f>
        <v>0.60877652828274287</v>
      </c>
      <c r="L5" s="5"/>
    </row>
    <row r="6" spans="2:12" x14ac:dyDescent="0.35">
      <c r="B6" s="39"/>
      <c r="C6" s="37"/>
      <c r="D6" s="33" t="s">
        <v>12</v>
      </c>
      <c r="E6" s="1" t="s">
        <v>21</v>
      </c>
      <c r="F6" s="6">
        <v>79000</v>
      </c>
      <c r="G6" s="6">
        <v>0</v>
      </c>
      <c r="H6" s="25">
        <f t="shared" si="0"/>
        <v>79000</v>
      </c>
      <c r="I6" s="3">
        <f t="shared" ref="I6:I10" si="1">H6/$H$14</f>
        <v>1.3359262703982412E-3</v>
      </c>
      <c r="L6" s="5"/>
    </row>
    <row r="7" spans="2:12" x14ac:dyDescent="0.35">
      <c r="B7" s="39"/>
      <c r="C7" s="37"/>
      <c r="D7" s="34"/>
      <c r="E7" s="1" t="s">
        <v>22</v>
      </c>
      <c r="F7" s="6">
        <v>0</v>
      </c>
      <c r="G7" s="6">
        <v>79000</v>
      </c>
      <c r="H7" s="25">
        <f t="shared" si="0"/>
        <v>79000</v>
      </c>
      <c r="I7" s="3">
        <f t="shared" si="1"/>
        <v>1.3359262703982412E-3</v>
      </c>
      <c r="L7" s="5"/>
    </row>
    <row r="8" spans="2:12" x14ac:dyDescent="0.35">
      <c r="B8" s="39"/>
      <c r="C8" s="37"/>
      <c r="D8" s="34"/>
      <c r="E8" s="1" t="s">
        <v>19</v>
      </c>
      <c r="F8" s="6">
        <v>0</v>
      </c>
      <c r="G8" s="6">
        <v>0</v>
      </c>
      <c r="H8" s="25">
        <f t="shared" si="0"/>
        <v>0</v>
      </c>
      <c r="I8" s="3">
        <f t="shared" si="1"/>
        <v>0</v>
      </c>
      <c r="L8" s="5"/>
    </row>
    <row r="9" spans="2:12" x14ac:dyDescent="0.35">
      <c r="B9" s="39"/>
      <c r="C9" s="37"/>
      <c r="D9" s="34"/>
      <c r="E9" s="1" t="s">
        <v>20</v>
      </c>
      <c r="F9" s="6">
        <v>0</v>
      </c>
      <c r="G9" s="6">
        <v>0</v>
      </c>
      <c r="H9" s="25">
        <f t="shared" si="0"/>
        <v>0</v>
      </c>
      <c r="I9" s="3">
        <f t="shared" si="1"/>
        <v>0</v>
      </c>
      <c r="L9" s="5"/>
    </row>
    <row r="10" spans="2:12" x14ac:dyDescent="0.35">
      <c r="B10" s="39"/>
      <c r="C10" s="37"/>
      <c r="D10" s="34"/>
      <c r="E10" s="1" t="s">
        <v>3</v>
      </c>
      <c r="F10" s="6">
        <v>46450</v>
      </c>
      <c r="G10" s="6">
        <v>24500</v>
      </c>
      <c r="H10" s="25">
        <f t="shared" si="0"/>
        <v>70950</v>
      </c>
      <c r="I10" s="3">
        <f t="shared" si="1"/>
        <v>1.1997970744905724E-3</v>
      </c>
      <c r="L10" s="5"/>
    </row>
    <row r="11" spans="2:12" x14ac:dyDescent="0.35">
      <c r="B11" s="39"/>
      <c r="C11" s="37"/>
      <c r="D11" s="34"/>
      <c r="E11" s="1" t="s">
        <v>4</v>
      </c>
      <c r="F11" s="6">
        <v>300000</v>
      </c>
      <c r="G11" s="6">
        <v>200000</v>
      </c>
      <c r="H11" s="25">
        <f t="shared" si="0"/>
        <v>500000</v>
      </c>
      <c r="I11" s="3">
        <f>H11/$H$14</f>
        <v>8.45522955948254E-3</v>
      </c>
      <c r="L11" s="5"/>
    </row>
    <row r="12" spans="2:12" x14ac:dyDescent="0.35">
      <c r="B12" s="40"/>
      <c r="C12" s="37"/>
      <c r="D12" s="35"/>
      <c r="E12" s="1" t="s">
        <v>2</v>
      </c>
      <c r="F12" s="6">
        <v>100000</v>
      </c>
      <c r="G12" s="6">
        <v>21000</v>
      </c>
      <c r="H12" s="25">
        <f t="shared" si="0"/>
        <v>121000</v>
      </c>
      <c r="I12" s="3">
        <f>H12/$H$14</f>
        <v>2.0461655533947748E-3</v>
      </c>
      <c r="L12" s="5"/>
    </row>
    <row r="13" spans="2:12" ht="15" thickBot="1" x14ac:dyDescent="0.4">
      <c r="B13" s="14" t="s">
        <v>23</v>
      </c>
      <c r="C13" s="38"/>
      <c r="D13" s="15" t="s">
        <v>12</v>
      </c>
      <c r="E13" s="8" t="s">
        <v>5</v>
      </c>
      <c r="F13" s="21">
        <f>0.15*(F4+F5)</f>
        <v>3795000</v>
      </c>
      <c r="G13" s="21">
        <f t="shared" ref="G13" si="2">0.15*(G4+G5)</f>
        <v>2503050</v>
      </c>
      <c r="H13" s="25">
        <f t="shared" si="0"/>
        <v>6298050</v>
      </c>
      <c r="I13" s="4">
        <f>H13/$H$14</f>
        <v>0.10650291705419802</v>
      </c>
      <c r="L13" s="5"/>
    </row>
    <row r="14" spans="2:12" ht="15" thickBot="1" x14ac:dyDescent="0.4">
      <c r="E14" s="2" t="s">
        <v>9</v>
      </c>
      <c r="F14" s="27">
        <f>SUM(F3:F13)</f>
        <v>39620450</v>
      </c>
      <c r="G14" s="27">
        <f t="shared" ref="G14" si="3">SUM(G3:G13)</f>
        <v>19514550</v>
      </c>
      <c r="H14" s="28">
        <f>SUM(H3:H13)</f>
        <v>59135000</v>
      </c>
      <c r="I14" s="29">
        <f>SUM(I3:I13)</f>
        <v>1</v>
      </c>
    </row>
    <row r="16" spans="2:12" x14ac:dyDescent="0.35">
      <c r="F16" s="5"/>
      <c r="G16" s="5"/>
    </row>
    <row r="18" spans="6:8" x14ac:dyDescent="0.35">
      <c r="F18" s="5"/>
      <c r="G18" s="5"/>
      <c r="H18" s="5"/>
    </row>
    <row r="19" spans="6:8" x14ac:dyDescent="0.35">
      <c r="F19" s="5"/>
    </row>
    <row r="22" spans="6:8" x14ac:dyDescent="0.35">
      <c r="F22" s="26"/>
      <c r="G22" s="26"/>
      <c r="H22" s="22"/>
    </row>
    <row r="23" spans="6:8" x14ac:dyDescent="0.35">
      <c r="H23" s="22"/>
    </row>
    <row r="24" spans="6:8" x14ac:dyDescent="0.35">
      <c r="H24" s="22"/>
    </row>
    <row r="26" spans="6:8" x14ac:dyDescent="0.35">
      <c r="H26" s="23"/>
    </row>
  </sheetData>
  <mergeCells count="4">
    <mergeCell ref="D4:D5"/>
    <mergeCell ref="D6:D12"/>
    <mergeCell ref="C4:C13"/>
    <mergeCell ref="B5:B12"/>
  </mergeCells>
  <pageMargins left="0.7" right="0.7" top="0.78740157499999996" bottom="0.78740157499999996" header="0.3" footer="0.3"/>
  <ignoredErrors>
    <ignoredError sqref="G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ČVUT v Praze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Hajek, Jiri</dc:creator>
  <cp:lastModifiedBy>Heroldová Eva</cp:lastModifiedBy>
  <dcterms:created xsi:type="dcterms:W3CDTF">2023-12-02T08:06:22Z</dcterms:created>
  <dcterms:modified xsi:type="dcterms:W3CDTF">2023-12-14T13:43:57Z</dcterms:modified>
</cp:coreProperties>
</file>