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eroldovae\Desktop\Green Deal\Metodika\Metodika Final\"/>
    </mc:Choice>
  </mc:AlternateContent>
  <xr:revisionPtr revIDLastSave="0" documentId="13_ncr:1_{EACE64CC-DA76-4D0D-B8CE-D9901C667245}" xr6:coauthVersionLast="47" xr6:coauthVersionMax="47" xr10:uidLastSave="{00000000-0000-0000-0000-000000000000}"/>
  <bookViews>
    <workbookView xWindow="-120" yWindow="-120" windowWidth="29040" windowHeight="15720" xr2:uid="{2CB1BEFE-B22E-41F6-A2AE-7D216ECC9637}"/>
  </bookViews>
  <sheets>
    <sheet name="Základní informace" sheetId="1" r:id="rId1"/>
    <sheet name="Kalkulačka jednoráz. částky" sheetId="2" r:id="rId2"/>
    <sheet name="Základní data ŘO"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 i="3" l="1"/>
  <c r="G7" i="3" s="1"/>
  <c r="F5" i="3"/>
  <c r="G5" i="3" s="1"/>
  <c r="F6" i="3"/>
  <c r="G6" i="3" s="1"/>
  <c r="F4" i="3"/>
  <c r="G4" i="3" s="1"/>
  <c r="C8" i="2"/>
  <c r="D11" i="2" l="1"/>
  <c r="E11" i="2" s="1"/>
</calcChain>
</file>

<file path=xl/sharedStrings.xml><?xml version="1.0" encoding="utf-8"?>
<sst xmlns="http://schemas.openxmlformats.org/spreadsheetml/2006/main" count="50" uniqueCount="42">
  <si>
    <t>POSTUP:</t>
  </si>
  <si>
    <t>1.</t>
  </si>
  <si>
    <t>2.</t>
  </si>
  <si>
    <t>VERZE:</t>
  </si>
  <si>
    <t>DATA ISPV ZA OBDOBÍ:</t>
  </si>
  <si>
    <t>Hlavní manažer projektu</t>
  </si>
  <si>
    <t>Administrativní pracovník</t>
  </si>
  <si>
    <t>Projektový manažer</t>
  </si>
  <si>
    <t>Finanční manažer projektu</t>
  </si>
  <si>
    <t>Název projektu</t>
  </si>
  <si>
    <t>Vyplňují se pouze bílé buňky.</t>
  </si>
  <si>
    <t>Další informace</t>
  </si>
  <si>
    <t>% příjemců ve mzdové sféře</t>
  </si>
  <si>
    <t>% příjemců v platové sféře</t>
  </si>
  <si>
    <t>Verze Kalkulačky</t>
  </si>
  <si>
    <t>Pracovní pozice</t>
  </si>
  <si>
    <t>Průměrný úvazek (FTE) za kalendářní měsíc realizace projektu</t>
  </si>
  <si>
    <t>Výše osobních nákladů členů administrativního týmu, jež jsou součástí hlavního projektového týmu, za jeden kalendářní měsíc</t>
  </si>
  <si>
    <t>Jednorázová částka</t>
  </si>
  <si>
    <t>% odvodů za zaměstnavatele na SP/ZP</t>
  </si>
  <si>
    <t>Základní data ŘO pro výpočet</t>
  </si>
  <si>
    <t>Pozice</t>
  </si>
  <si>
    <t>Kód ISPV</t>
  </si>
  <si>
    <t>Diferenciace hrubé mzdy/platu</t>
  </si>
  <si>
    <t>9. decil</t>
  </si>
  <si>
    <t>3. kvartil</t>
  </si>
  <si>
    <t>Hrubá mzda dle ISPV (sazba za 1,0 úvazek za kalendářní měsíc)</t>
  </si>
  <si>
    <t>Hrubý plat dle ISPV (sazba za 1,0 úvazek za kalendářní měsíc)</t>
  </si>
  <si>
    <t>Hrubá mzda/plat dle ISPV (poměrný přepočet dle struktury příjemců)</t>
  </si>
  <si>
    <t>Hrubá mzda/plat dle ISPV včetně odvodů za zaměstnavatele</t>
  </si>
  <si>
    <t>KALKULAČKA JEDNORÁZOVÉ ČÁSTKY:
výpočet výše osobních nákladů členů administrativního týmu, jež jsou součástí hlavního projektového týmu</t>
  </si>
  <si>
    <t>* vyplňují se pouze bílé buňky</t>
  </si>
  <si>
    <t>Počet kalendářních měsíců zbývajících do konce realizace projektu</t>
  </si>
  <si>
    <t>Do rozpočtu projektu vytvořte novou položku, do které převeďte prostředky jednorázové částky připadající na počet kalendářních měsíců, zbývajících do konce realizace projektu. Do pole Počet jednotek uveďte počet kalendářních měsíců zbývajících do konce realizace projektu a do pole Jednotková cena částku vypočtenou na listu Kalkulačka jednoráz. částky v poli "Výše osobních nákladů členů administrativního týmu, jež jsou součástí hlavního projektového týmu, za jeden kalendářní měsíc".</t>
  </si>
  <si>
    <t xml:space="preserve">Na listu Kalkulačka jednoráz. částky vyplňte pole "Název projektu" a pole "Počet kalendářních měsíců zbývajících do konce realizace projektu". </t>
  </si>
  <si>
    <t>3.</t>
  </si>
  <si>
    <t>1.0</t>
  </si>
  <si>
    <t xml:space="preserve">KALKULAČKA JEDNORÁZOVÉ ČÁSTKY    </t>
  </si>
  <si>
    <t>Dále na listu Kalkulačka jednoráz. částky doplňte do sloupce "Průměrný úvazek (FTE) za kalendářní měsíc realizace projektu" úvazek členů administrativního týmu, jež jsou součástí hlavního projektového týmu. Úvazky příjemce přepisuje z Kalkulačky jednorázové částky, která byla upravena před vydáním právního aktu o poskytnutí/převodu podpory popř. z Kalkulačky jednorázové částky, která byla předložena v žádosti o podporu (nebyly-li prováděny úpravy Kalkulačky jednorázové částky před vydáním právního aktu o poskytnutí/převodu podpory).</t>
  </si>
  <si>
    <t>Zdroj dat: ISPV za 1/2 2023</t>
  </si>
  <si>
    <t>1/2 2023</t>
  </si>
  <si>
    <t xml:space="preserve">Jednorázová částka představuje celkovou výši osobních nákladů členů administrativního týmu, jež jsou součástí hlavního projektového týmu, za dobu realizace projektu, přičemž výše jednorázové částky závisí na:
•	 výši sazeb mezd/platů pracovních pozic zahrnutých do administrativního týmu (stanovuje poskytovatel na základě statistik ISPV),
•	 výši úvazků členů administrativního týmu (stanovuje žadatel),
•	 počtu kalendářních měsíců realizace projektu (stanovuje žadatel).
Tzn., výše jednorázové částky se rovná součinu osobních nákladů na administrativní tým na jeden kalendářní měsíc a počtu kalendářních měsíců realizace projektu. 
Kalkulačka jednorázové částky počítá výši osobních nákladů členů administrativního týmu, jež jsou součástí hlavního projektového týmu, za jeden kalendářní měsíc. Osobní náklady na administrativní tým na jeden kalendářní měsíc se vypočtou jako součet měsíčních nákladů na jednotlivé pracovní pozice administrativního týmu, pro něž žadatel stanoví potřebný úvazek. Plánovat lze následující pozice, jejichž náplň práce je uvedena v čl. 9.2.1 Metodiky pro žadatele a příjemce k Výzvě 7.4:
•	 Hlavní manažer projektu,
•	 Projektový manažer,
•	 Finanční manažer,
•	 Administrativní pracovník.
Mzdy/platy zahrnují:
a)	 hrubou mzdu, plat nebo odměnu z dohod zaměstnanců pracujících na projektu včetně zákonných náhrad (např. nemocenská hrazená zaměstnavatelem, náhrady za dovolenou včetně dovolené nabíhající po dobu mateřské dovolené, náhrady za osobní překážky v práci či službě – vyšetření nebo ošetření u lékaře, svatba, narození dítěte, promoce, účast na pohřbu rodinného příslušníka, indispoziční volno apod.), resp. příplatků (např. za práci přesčas, práci ve svátek, pokud zaměstnanec vykonával v tomto časovém období práce přímo s projektem související, odměn a prémií atp.);
b)	 odvody na sociální a zdravotní pojištění hrazené zaměstnavatelem;
c)	 zákonné pojištění odpovědnosti zaměstnavatele;
d)	 ostatní obligatorní výdaje zaměstnavatele: příspěvky do fondu kulturních a sociálních potřeb, respektive sociálního fondu (v případě že to vyžaduje právní předpis) apod.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</si>
</sst>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č&quot;_-;\-* #,##0.00\ &quot;Kč&quot;_-;_-* &quot;-&quot;??\ &quot;Kč&quot;_-;_-@_-"/>
    <numFmt numFmtId="164" formatCode="#,##0\ &quot;Kč&quot;"/>
    <numFmt numFmtId="165" formatCode="_-* #,##0\ &quot;Kč&quot;_-;\-* #,##0\ &quot;Kč&quot;_-;_-* &quot;-&quot;??\ &quot;Kč&quot;_-;_-@_-"/>
  </numFmts>
  <fonts count="14" x14ac:knownFonts="1">
    <font>
      <sz val="11"/>
      <color theme="1"/>
      <name val="Calibri"/>
      <family val="2"/>
      <charset val="238"/>
      <scheme val="minor"/>
    </font>
    <font>
      <b/>
      <sz val="11"/>
      <color theme="1"/>
      <name val="Calibri"/>
      <family val="2"/>
      <charset val="238"/>
      <scheme val="minor"/>
    </font>
    <font>
      <sz val="10"/>
      <color theme="1"/>
      <name val="Segoe UI"/>
      <family val="2"/>
      <charset val="238"/>
    </font>
    <font>
      <sz val="11"/>
      <color theme="1"/>
      <name val="Arial"/>
      <family val="2"/>
      <charset val="238"/>
    </font>
    <font>
      <b/>
      <sz val="28"/>
      <color theme="1"/>
      <name val="Segoe UI"/>
      <family val="2"/>
      <charset val="238"/>
    </font>
    <font>
      <b/>
      <sz val="10"/>
      <color theme="1"/>
      <name val="Segoe UI"/>
      <family val="2"/>
      <charset val="238"/>
    </font>
    <font>
      <b/>
      <sz val="16"/>
      <color theme="0"/>
      <name val="Segoe UI"/>
      <family val="2"/>
      <charset val="238"/>
    </font>
    <font>
      <b/>
      <sz val="12"/>
      <color rgb="FF003399"/>
      <name val="Segoe UI"/>
      <family val="2"/>
      <charset val="238"/>
    </font>
    <font>
      <b/>
      <sz val="11"/>
      <color theme="0"/>
      <name val="Segoe UI"/>
      <family val="2"/>
      <charset val="238"/>
    </font>
    <font>
      <sz val="11"/>
      <name val="Calibri"/>
      <family val="2"/>
      <charset val="238"/>
      <scheme val="minor"/>
    </font>
    <font>
      <b/>
      <sz val="11"/>
      <color theme="0"/>
      <name val="Calibri"/>
      <family val="2"/>
      <charset val="238"/>
      <scheme val="minor"/>
    </font>
    <font>
      <sz val="11"/>
      <color theme="0"/>
      <name val="Calibri"/>
      <family val="2"/>
      <charset val="238"/>
      <scheme val="minor"/>
    </font>
    <font>
      <b/>
      <sz val="16"/>
      <color theme="0"/>
      <name val="Calibri"/>
      <family val="2"/>
      <charset val="238"/>
      <scheme val="minor"/>
    </font>
    <font>
      <sz val="11"/>
      <color theme="0"/>
      <name val="Segoe UI"/>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rgb="FF173271"/>
        <bgColor indexed="64"/>
      </patternFill>
    </fill>
    <fill>
      <patternFill patternType="solid">
        <fgColor rgb="FFB3DBD6"/>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s>
  <cellStyleXfs count="1">
    <xf numFmtId="0" fontId="0" fillId="0" borderId="0"/>
  </cellStyleXfs>
  <cellXfs count="64">
    <xf numFmtId="0" fontId="0" fillId="0" borderId="0" xfId="0"/>
    <xf numFmtId="0" fontId="3" fillId="0" borderId="0" xfId="0" applyFont="1" applyProtection="1">
      <protection hidden="1"/>
    </xf>
    <xf numFmtId="0" fontId="2" fillId="0" borderId="0" xfId="0" applyFont="1" applyProtection="1">
      <protection hidden="1"/>
    </xf>
    <xf numFmtId="0" fontId="5" fillId="0" borderId="4" xfId="0" applyFont="1" applyBorder="1" applyAlignment="1" applyProtection="1">
      <alignment horizontal="center" vertical="center"/>
      <protection hidden="1"/>
    </xf>
    <xf numFmtId="0" fontId="7" fillId="0" borderId="0" xfId="0" applyFont="1" applyAlignment="1" applyProtection="1">
      <alignment horizontal="center" vertical="center" wrapText="1" shrinkToFit="1"/>
      <protection hidden="1"/>
    </xf>
    <xf numFmtId="0" fontId="0" fillId="2" borderId="0" xfId="0" applyFill="1"/>
    <xf numFmtId="0" fontId="0" fillId="0" borderId="0" xfId="0" applyAlignment="1">
      <alignment wrapText="1"/>
    </xf>
    <xf numFmtId="0" fontId="1" fillId="0" borderId="0" xfId="0" applyFont="1"/>
    <xf numFmtId="44" fontId="0" fillId="0" borderId="0" xfId="0" applyNumberFormat="1"/>
    <xf numFmtId="44" fontId="1" fillId="0" borderId="0" xfId="0" applyNumberFormat="1" applyFont="1"/>
    <xf numFmtId="44" fontId="0" fillId="0" borderId="0" xfId="0" applyNumberFormat="1" applyAlignment="1">
      <alignment wrapText="1"/>
    </xf>
    <xf numFmtId="0" fontId="9" fillId="2" borderId="0" xfId="0" applyFont="1" applyFill="1"/>
    <xf numFmtId="44" fontId="0" fillId="0" borderId="8" xfId="0" applyNumberFormat="1" applyBorder="1"/>
    <xf numFmtId="4" fontId="0" fillId="0" borderId="12" xfId="0" applyNumberFormat="1" applyBorder="1" applyProtection="1">
      <protection locked="0"/>
    </xf>
    <xf numFmtId="4" fontId="0" fillId="0" borderId="13" xfId="0" applyNumberFormat="1" applyBorder="1" applyProtection="1">
      <protection locked="0"/>
    </xf>
    <xf numFmtId="4" fontId="0" fillId="0" borderId="21" xfId="0" applyNumberFormat="1" applyBorder="1" applyProtection="1">
      <protection locked="0"/>
    </xf>
    <xf numFmtId="164" fontId="10" fillId="3" borderId="10" xfId="0" applyNumberFormat="1" applyFont="1" applyFill="1" applyBorder="1" applyAlignment="1" applyProtection="1">
      <alignment horizontal="center" vertical="center"/>
      <protection hidden="1"/>
    </xf>
    <xf numFmtId="164" fontId="8" fillId="3" borderId="18" xfId="0" applyNumberFormat="1" applyFont="1" applyFill="1" applyBorder="1" applyAlignment="1" applyProtection="1">
      <alignment horizontal="center" vertical="center"/>
      <protection hidden="1"/>
    </xf>
    <xf numFmtId="0" fontId="13" fillId="3" borderId="14" xfId="0" applyFont="1" applyFill="1" applyBorder="1" applyAlignment="1" applyProtection="1">
      <alignment vertical="center" wrapText="1"/>
      <protection hidden="1"/>
    </xf>
    <xf numFmtId="0" fontId="13" fillId="3" borderId="15" xfId="0" applyFont="1" applyFill="1" applyBorder="1" applyAlignment="1" applyProtection="1">
      <alignment vertical="center" wrapText="1"/>
      <protection hidden="1"/>
    </xf>
    <xf numFmtId="0" fontId="13" fillId="3" borderId="20" xfId="0" applyFont="1" applyFill="1" applyBorder="1" applyAlignment="1" applyProtection="1">
      <alignment vertical="center" wrapText="1"/>
      <protection hidden="1"/>
    </xf>
    <xf numFmtId="164" fontId="8" fillId="3" borderId="19" xfId="0" applyNumberFormat="1" applyFont="1" applyFill="1" applyBorder="1" applyAlignment="1" applyProtection="1">
      <alignment horizontal="center" vertical="center" wrapText="1"/>
      <protection hidden="1"/>
    </xf>
    <xf numFmtId="0" fontId="11" fillId="3" borderId="8" xfId="0" applyFont="1" applyFill="1" applyBorder="1" applyAlignment="1">
      <alignment wrapText="1"/>
    </xf>
    <xf numFmtId="44" fontId="11" fillId="3" borderId="8" xfId="0" applyNumberFormat="1" applyFont="1" applyFill="1" applyBorder="1" applyAlignment="1">
      <alignment wrapText="1"/>
    </xf>
    <xf numFmtId="0" fontId="0" fillId="4" borderId="8" xfId="0" applyFill="1" applyBorder="1"/>
    <xf numFmtId="44" fontId="9" fillId="4" borderId="8" xfId="0" applyNumberFormat="1" applyFont="1" applyFill="1" applyBorder="1"/>
    <xf numFmtId="0" fontId="1" fillId="4" borderId="0" xfId="0" applyFont="1" applyFill="1"/>
    <xf numFmtId="0" fontId="0" fillId="4" borderId="0" xfId="0" applyFill="1"/>
    <xf numFmtId="10" fontId="0" fillId="4" borderId="0" xfId="0" applyNumberFormat="1" applyFill="1"/>
    <xf numFmtId="164" fontId="10" fillId="3" borderId="10" xfId="0" applyNumberFormat="1" applyFont="1" applyFill="1" applyBorder="1" applyAlignment="1" applyProtection="1">
      <alignment horizontal="center" vertical="center" wrapText="1"/>
      <protection hidden="1"/>
    </xf>
    <xf numFmtId="0" fontId="5" fillId="0" borderId="27" xfId="0" applyFont="1" applyBorder="1" applyAlignment="1" applyProtection="1">
      <alignment horizontal="center" vertical="center"/>
      <protection hidden="1"/>
    </xf>
    <xf numFmtId="0" fontId="5" fillId="0" borderId="31" xfId="0" applyFont="1" applyBorder="1" applyAlignment="1" applyProtection="1">
      <alignment horizontal="center" vertical="center"/>
      <protection hidden="1"/>
    </xf>
    <xf numFmtId="0" fontId="3" fillId="0" borderId="0" xfId="0" applyFont="1" applyAlignment="1" applyProtection="1">
      <alignment horizontal="center"/>
      <protection hidden="1"/>
    </xf>
    <xf numFmtId="0" fontId="3" fillId="0" borderId="1" xfId="0" applyFont="1" applyBorder="1" applyAlignment="1" applyProtection="1">
      <alignment horizontal="center"/>
      <protection hidden="1"/>
    </xf>
    <xf numFmtId="0" fontId="3" fillId="0" borderId="2" xfId="0" applyFont="1" applyBorder="1" applyAlignment="1" applyProtection="1">
      <alignment horizontal="center"/>
      <protection hidden="1"/>
    </xf>
    <xf numFmtId="0" fontId="3" fillId="0" borderId="3" xfId="0" applyFont="1" applyBorder="1" applyAlignment="1" applyProtection="1">
      <alignment horizontal="center"/>
      <protection hidden="1"/>
    </xf>
    <xf numFmtId="0" fontId="2" fillId="0" borderId="0" xfId="0" applyFont="1" applyAlignment="1" applyProtection="1">
      <alignment horizontal="left" vertical="center" wrapText="1"/>
      <protection hidden="1"/>
    </xf>
    <xf numFmtId="0" fontId="7" fillId="0" borderId="0" xfId="0" applyFont="1" applyAlignment="1" applyProtection="1">
      <alignment horizontal="center" vertical="center" wrapText="1" shrinkToFit="1"/>
      <protection hidden="1"/>
    </xf>
    <xf numFmtId="0" fontId="8" fillId="3" borderId="8" xfId="0" applyFont="1" applyFill="1" applyBorder="1" applyAlignment="1" applyProtection="1">
      <alignment horizontal="left"/>
      <protection hidden="1"/>
    </xf>
    <xf numFmtId="0" fontId="4" fillId="0" borderId="0" xfId="0" applyFont="1" applyAlignment="1" applyProtection="1">
      <alignment horizontal="center" vertical="top"/>
      <protection hidden="1"/>
    </xf>
    <xf numFmtId="0" fontId="2" fillId="0" borderId="8" xfId="0" applyFont="1" applyBorder="1" applyAlignment="1" applyProtection="1">
      <alignment horizontal="left" vertical="center" wrapText="1"/>
      <protection hidden="1"/>
    </xf>
    <xf numFmtId="0" fontId="6" fillId="3" borderId="1" xfId="0" applyFont="1" applyFill="1" applyBorder="1" applyAlignment="1" applyProtection="1">
      <alignment horizontal="center" vertical="top"/>
      <protection hidden="1"/>
    </xf>
    <xf numFmtId="0" fontId="6" fillId="3" borderId="2" xfId="0" applyFont="1" applyFill="1" applyBorder="1" applyAlignment="1" applyProtection="1">
      <alignment horizontal="center" vertical="top"/>
      <protection hidden="1"/>
    </xf>
    <xf numFmtId="0" fontId="6" fillId="3" borderId="3" xfId="0" applyFont="1" applyFill="1" applyBorder="1" applyAlignment="1" applyProtection="1">
      <alignment horizontal="center" vertical="top"/>
      <protection hidden="1"/>
    </xf>
    <xf numFmtId="0" fontId="3" fillId="0" borderId="8" xfId="0" applyFont="1" applyBorder="1" applyAlignment="1" applyProtection="1">
      <alignment horizontal="center"/>
      <protection hidden="1"/>
    </xf>
    <xf numFmtId="0" fontId="2" fillId="0" borderId="28" xfId="0" applyFont="1" applyBorder="1" applyAlignment="1" applyProtection="1">
      <alignment horizontal="left" vertical="center" wrapText="1"/>
      <protection hidden="1"/>
    </xf>
    <xf numFmtId="0" fontId="2" fillId="0" borderId="29" xfId="0" applyFont="1" applyBorder="1" applyAlignment="1" applyProtection="1">
      <alignment horizontal="left" vertical="center" wrapText="1"/>
      <protection hidden="1"/>
    </xf>
    <xf numFmtId="0" fontId="2" fillId="0" borderId="30" xfId="0" applyFont="1" applyBorder="1" applyAlignment="1" applyProtection="1">
      <alignment horizontal="left" vertical="center" wrapText="1"/>
      <protection hidden="1"/>
    </xf>
    <xf numFmtId="0" fontId="2" fillId="0" borderId="7" xfId="0" applyFont="1" applyBorder="1" applyAlignment="1" applyProtection="1">
      <alignment horizontal="left" vertical="center" wrapText="1"/>
      <protection hidden="1"/>
    </xf>
    <xf numFmtId="0" fontId="2" fillId="0" borderId="5" xfId="0" applyFont="1" applyBorder="1" applyAlignment="1" applyProtection="1">
      <alignment horizontal="left" vertical="center" wrapText="1"/>
      <protection hidden="1"/>
    </xf>
    <xf numFmtId="0" fontId="2" fillId="0" borderId="6" xfId="0" applyFont="1" applyBorder="1" applyAlignment="1" applyProtection="1">
      <alignment horizontal="left" vertical="center" wrapText="1"/>
      <protection hidden="1"/>
    </xf>
    <xf numFmtId="0" fontId="0" fillId="0" borderId="11" xfId="0" applyBorder="1" applyAlignment="1" applyProtection="1">
      <alignment horizontal="left"/>
      <protection locked="0"/>
    </xf>
    <xf numFmtId="0" fontId="12" fillId="3" borderId="10"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0" fillId="4" borderId="11" xfId="0" applyFill="1" applyBorder="1" applyAlignment="1">
      <alignment horizontal="left"/>
    </xf>
    <xf numFmtId="165" fontId="1" fillId="4" borderId="19" xfId="0" applyNumberFormat="1" applyFont="1" applyFill="1" applyBorder="1" applyAlignment="1">
      <alignment horizontal="right" vertical="center"/>
    </xf>
    <xf numFmtId="165" fontId="1" fillId="4" borderId="16" xfId="0" applyNumberFormat="1" applyFont="1" applyFill="1" applyBorder="1" applyAlignment="1">
      <alignment horizontal="right" vertical="center"/>
    </xf>
    <xf numFmtId="165" fontId="1" fillId="4" borderId="17" xfId="0" applyNumberFormat="1" applyFont="1" applyFill="1" applyBorder="1" applyAlignment="1">
      <alignment horizontal="right" vertical="center"/>
    </xf>
    <xf numFmtId="0" fontId="11" fillId="3" borderId="8" xfId="0" applyFont="1" applyFill="1" applyBorder="1" applyAlignment="1">
      <alignment horizontal="left" wrapText="1"/>
    </xf>
    <xf numFmtId="44" fontId="9" fillId="4" borderId="22" xfId="0" applyNumberFormat="1" applyFont="1" applyFill="1" applyBorder="1" applyAlignment="1">
      <alignment horizontal="left"/>
    </xf>
    <xf numFmtId="44" fontId="9" fillId="4" borderId="23" xfId="0" applyNumberFormat="1" applyFont="1" applyFill="1" applyBorder="1" applyAlignment="1">
      <alignment horizontal="left"/>
    </xf>
    <xf numFmtId="44" fontId="9" fillId="4" borderId="24" xfId="0" applyNumberFormat="1" applyFont="1" applyFill="1" applyBorder="1" applyAlignment="1">
      <alignment horizontal="left"/>
    </xf>
    <xf numFmtId="0" fontId="1" fillId="0" borderId="26" xfId="0" applyFont="1" applyBorder="1" applyAlignment="1">
      <alignment horizontal="center"/>
    </xf>
  </cellXfs>
  <cellStyles count="1">
    <cellStyle name="Normální" xfId="0" builtinId="0"/>
  </cellStyles>
  <dxfs count="9">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s>
  <tableStyles count="0" defaultTableStyle="TableStyleMedium2" defaultPivotStyle="PivotStyleLight16"/>
  <colors>
    <mruColors>
      <color rgb="FFB3DBD6"/>
      <color rgb="FF1732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6351</xdr:colOff>
      <xdr:row>1</xdr:row>
      <xdr:rowOff>19924</xdr:rowOff>
    </xdr:from>
    <xdr:to>
      <xdr:col>3</xdr:col>
      <xdr:colOff>444500</xdr:colOff>
      <xdr:row>3</xdr:row>
      <xdr:rowOff>101600</xdr:rowOff>
    </xdr:to>
    <xdr:pic>
      <xdr:nvPicPr>
        <xdr:cNvPr id="4" name="Obrázek 3">
          <a:extLst>
            <a:ext uri="{FF2B5EF4-FFF2-40B4-BE49-F238E27FC236}">
              <a16:creationId xmlns:a16="http://schemas.microsoft.com/office/drawing/2014/main" id="{6F8B26D3-D37E-46A3-98EC-E90D5CD3D9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301" y="197724"/>
          <a:ext cx="1670049" cy="437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31750</xdr:colOff>
      <xdr:row>1</xdr:row>
      <xdr:rowOff>44450</xdr:rowOff>
    </xdr:from>
    <xdr:to>
      <xdr:col>9</xdr:col>
      <xdr:colOff>370032</xdr:colOff>
      <xdr:row>4</xdr:row>
      <xdr:rowOff>50800</xdr:rowOff>
    </xdr:to>
    <xdr:pic>
      <xdr:nvPicPr>
        <xdr:cNvPr id="5" name="Obrázek 4">
          <a:extLst>
            <a:ext uri="{FF2B5EF4-FFF2-40B4-BE49-F238E27FC236}">
              <a16:creationId xmlns:a16="http://schemas.microsoft.com/office/drawing/2014/main" id="{86569AC1-E9DE-4F45-9FD4-D0E4FC51E9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43400" y="222250"/>
          <a:ext cx="1570182" cy="539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273049</xdr:colOff>
      <xdr:row>1</xdr:row>
      <xdr:rowOff>146050</xdr:rowOff>
    </xdr:from>
    <xdr:to>
      <xdr:col>15</xdr:col>
      <xdr:colOff>550014</xdr:colOff>
      <xdr:row>4</xdr:row>
      <xdr:rowOff>28548</xdr:rowOff>
    </xdr:to>
    <xdr:pic>
      <xdr:nvPicPr>
        <xdr:cNvPr id="6" name="Obrázek 5">
          <a:extLst>
            <a:ext uri="{FF2B5EF4-FFF2-40B4-BE49-F238E27FC236}">
              <a16:creationId xmlns:a16="http://schemas.microsoft.com/office/drawing/2014/main" id="{DAF23C59-FCD6-4B3A-8059-67DC26CE47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96349" y="323850"/>
          <a:ext cx="892915" cy="415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9EA9C-F618-4926-8D9B-87EC1419924B}">
  <dimension ref="B1:P19"/>
  <sheetViews>
    <sheetView showGridLines="0" tabSelected="1" topLeftCell="A10" zoomScaleNormal="100" workbookViewId="0">
      <selection activeCell="B13" sqref="B13:P13"/>
    </sheetView>
  </sheetViews>
  <sheetFormatPr defaultColWidth="8.85546875" defaultRowHeight="15" x14ac:dyDescent="0.25"/>
  <sheetData>
    <row r="1" spans="2:16" s="1" customFormat="1" ht="14.25" x14ac:dyDescent="0.2"/>
    <row r="2" spans="2:16" s="1" customFormat="1" ht="14.25" x14ac:dyDescent="0.2">
      <c r="B2" s="32"/>
      <c r="C2" s="32"/>
      <c r="D2" s="32"/>
      <c r="E2" s="32"/>
      <c r="F2" s="32"/>
      <c r="G2" s="32"/>
      <c r="H2" s="32"/>
      <c r="I2" s="32"/>
      <c r="J2" s="32"/>
      <c r="K2" s="32"/>
      <c r="L2" s="32"/>
      <c r="M2" s="32"/>
      <c r="N2" s="32"/>
      <c r="O2" s="32"/>
      <c r="P2" s="32"/>
    </row>
    <row r="3" spans="2:16" s="1" customFormat="1" ht="14.25" x14ac:dyDescent="0.2">
      <c r="B3" s="32"/>
      <c r="C3" s="32"/>
      <c r="D3" s="32"/>
      <c r="E3" s="32"/>
      <c r="F3" s="32"/>
      <c r="G3" s="32"/>
      <c r="H3" s="32"/>
      <c r="I3" s="32"/>
      <c r="J3" s="32"/>
      <c r="K3" s="32"/>
      <c r="L3" s="32"/>
      <c r="M3" s="32"/>
      <c r="N3" s="32"/>
      <c r="O3" s="32"/>
      <c r="P3" s="32"/>
    </row>
    <row r="4" spans="2:16" s="1" customFormat="1" ht="14.25" x14ac:dyDescent="0.2">
      <c r="B4" s="32"/>
      <c r="C4" s="32"/>
      <c r="D4" s="32"/>
      <c r="E4" s="32"/>
      <c r="F4" s="32"/>
      <c r="G4" s="32"/>
      <c r="H4" s="32"/>
      <c r="I4" s="32"/>
      <c r="J4" s="32"/>
      <c r="K4" s="32"/>
      <c r="L4" s="32"/>
      <c r="M4" s="32"/>
      <c r="N4" s="32"/>
      <c r="O4" s="32"/>
      <c r="P4" s="32"/>
    </row>
    <row r="5" spans="2:16" s="1" customFormat="1" ht="14.25" x14ac:dyDescent="0.2"/>
    <row r="6" spans="2:16" s="1" customFormat="1" ht="15.75" customHeight="1" x14ac:dyDescent="0.2">
      <c r="H6" s="32"/>
      <c r="I6" s="32"/>
      <c r="J6" s="32"/>
      <c r="K6" s="32"/>
      <c r="L6" s="32"/>
    </row>
    <row r="7" spans="2:16" s="1" customFormat="1" ht="40.5" x14ac:dyDescent="0.2">
      <c r="B7" s="39" t="s">
        <v>37</v>
      </c>
      <c r="C7" s="39"/>
      <c r="D7" s="39"/>
      <c r="E7" s="39"/>
      <c r="F7" s="39"/>
      <c r="G7" s="39"/>
      <c r="H7" s="39"/>
      <c r="I7" s="39"/>
      <c r="J7" s="39"/>
      <c r="K7" s="39"/>
      <c r="L7" s="39"/>
      <c r="M7" s="39"/>
      <c r="N7" s="39"/>
      <c r="O7" s="39"/>
      <c r="P7" s="39"/>
    </row>
    <row r="8" spans="2:16" s="1" customFormat="1" ht="20.45" customHeight="1" x14ac:dyDescent="0.2">
      <c r="B8" s="37"/>
      <c r="C8" s="37"/>
      <c r="D8" s="37"/>
      <c r="E8" s="37"/>
      <c r="F8" s="37"/>
      <c r="G8" s="37"/>
      <c r="H8" s="37"/>
      <c r="I8" s="37"/>
      <c r="J8" s="37"/>
      <c r="K8" s="37"/>
      <c r="L8" s="37"/>
      <c r="M8" s="37"/>
      <c r="N8" s="37"/>
      <c r="O8" s="37"/>
      <c r="P8" s="37"/>
    </row>
    <row r="9" spans="2:16" s="1" customFormat="1" ht="15" customHeight="1" x14ac:dyDescent="0.2">
      <c r="B9" s="37"/>
      <c r="C9" s="37"/>
      <c r="D9" s="37"/>
      <c r="E9" s="37"/>
      <c r="F9" s="37"/>
      <c r="G9" s="37"/>
      <c r="H9" s="37"/>
      <c r="I9" s="37"/>
      <c r="J9" s="37"/>
      <c r="K9" s="37"/>
      <c r="L9" s="37"/>
      <c r="M9" s="37"/>
      <c r="N9" s="37"/>
      <c r="O9" s="37"/>
      <c r="P9" s="37"/>
    </row>
    <row r="10" spans="2:16" s="1" customFormat="1" ht="15" customHeight="1" x14ac:dyDescent="0.2">
      <c r="B10" s="4"/>
      <c r="C10" s="4"/>
      <c r="D10" s="4"/>
      <c r="E10" s="4"/>
      <c r="F10" s="4"/>
      <c r="G10" s="4"/>
      <c r="H10" s="4"/>
      <c r="I10" s="4"/>
      <c r="J10" s="4"/>
      <c r="K10" s="4"/>
      <c r="L10" s="4"/>
      <c r="M10" s="4"/>
      <c r="N10" s="4"/>
      <c r="O10" s="4"/>
      <c r="P10" s="4"/>
    </row>
    <row r="11" spans="2:16" s="1" customFormat="1" ht="15" customHeight="1" x14ac:dyDescent="0.3">
      <c r="B11" s="38" t="s">
        <v>3</v>
      </c>
      <c r="C11" s="38"/>
      <c r="D11" s="38"/>
      <c r="E11" s="44" t="s">
        <v>36</v>
      </c>
      <c r="F11" s="44"/>
      <c r="G11" s="44"/>
      <c r="H11" s="44"/>
      <c r="I11" s="38" t="s">
        <v>4</v>
      </c>
      <c r="J11" s="38"/>
      <c r="K11" s="38"/>
      <c r="L11" s="33" t="s">
        <v>40</v>
      </c>
      <c r="M11" s="34"/>
      <c r="N11" s="34"/>
      <c r="O11" s="34"/>
      <c r="P11" s="35"/>
    </row>
    <row r="12" spans="2:16" s="1" customFormat="1" ht="15" customHeight="1" x14ac:dyDescent="0.2">
      <c r="I12" s="4"/>
      <c r="J12" s="4"/>
      <c r="K12" s="4"/>
      <c r="L12" s="4"/>
      <c r="M12" s="4"/>
      <c r="N12" s="4"/>
      <c r="O12" s="4"/>
      <c r="P12" s="4"/>
    </row>
    <row r="13" spans="2:16" s="1" customFormat="1" ht="366" customHeight="1" x14ac:dyDescent="0.2">
      <c r="B13" s="40" t="s">
        <v>41</v>
      </c>
      <c r="C13" s="40"/>
      <c r="D13" s="40"/>
      <c r="E13" s="40"/>
      <c r="F13" s="40"/>
      <c r="G13" s="40"/>
      <c r="H13" s="40"/>
      <c r="I13" s="40"/>
      <c r="J13" s="40"/>
      <c r="K13" s="40"/>
      <c r="L13" s="40"/>
      <c r="M13" s="40"/>
      <c r="N13" s="40"/>
      <c r="O13" s="40"/>
      <c r="P13" s="40"/>
    </row>
    <row r="14" spans="2:16" s="1" customFormat="1" ht="15" customHeight="1" x14ac:dyDescent="0.2">
      <c r="I14" s="4"/>
      <c r="J14" s="4"/>
      <c r="K14" s="4"/>
      <c r="L14" s="4"/>
      <c r="M14" s="4"/>
      <c r="N14" s="4"/>
      <c r="O14" s="4"/>
      <c r="P14" s="4"/>
    </row>
    <row r="15" spans="2:16" s="1" customFormat="1" ht="25.5" x14ac:dyDescent="0.2">
      <c r="B15" s="41" t="s">
        <v>0</v>
      </c>
      <c r="C15" s="42"/>
      <c r="D15" s="42"/>
      <c r="E15" s="42"/>
      <c r="F15" s="42"/>
      <c r="G15" s="42"/>
      <c r="H15" s="42"/>
      <c r="I15" s="42"/>
      <c r="J15" s="42"/>
      <c r="K15" s="42"/>
      <c r="L15" s="42"/>
      <c r="M15" s="42"/>
      <c r="N15" s="42"/>
      <c r="O15" s="42"/>
      <c r="P15" s="43"/>
    </row>
    <row r="16" spans="2:16" s="2" customFormat="1" ht="28.35" customHeight="1" x14ac:dyDescent="0.25">
      <c r="B16" s="3" t="s">
        <v>1</v>
      </c>
      <c r="C16" s="48" t="s">
        <v>34</v>
      </c>
      <c r="D16" s="49"/>
      <c r="E16" s="49"/>
      <c r="F16" s="49"/>
      <c r="G16" s="49"/>
      <c r="H16" s="49"/>
      <c r="I16" s="49"/>
      <c r="J16" s="49"/>
      <c r="K16" s="49"/>
      <c r="L16" s="49"/>
      <c r="M16" s="49"/>
      <c r="N16" s="49"/>
      <c r="O16" s="49"/>
      <c r="P16" s="50"/>
    </row>
    <row r="17" spans="2:16" s="2" customFormat="1" ht="62.45" customHeight="1" x14ac:dyDescent="0.25">
      <c r="B17" s="31" t="s">
        <v>2</v>
      </c>
      <c r="C17" s="48" t="s">
        <v>38</v>
      </c>
      <c r="D17" s="49"/>
      <c r="E17" s="49"/>
      <c r="F17" s="49"/>
      <c r="G17" s="49"/>
      <c r="H17" s="49"/>
      <c r="I17" s="49"/>
      <c r="J17" s="49"/>
      <c r="K17" s="49"/>
      <c r="L17" s="49"/>
      <c r="M17" s="49"/>
      <c r="N17" s="49"/>
      <c r="O17" s="49"/>
      <c r="P17" s="50"/>
    </row>
    <row r="18" spans="2:16" s="2" customFormat="1" ht="63.6" customHeight="1" x14ac:dyDescent="0.25">
      <c r="B18" s="30" t="s">
        <v>35</v>
      </c>
      <c r="C18" s="45" t="s">
        <v>33</v>
      </c>
      <c r="D18" s="46"/>
      <c r="E18" s="46"/>
      <c r="F18" s="46"/>
      <c r="G18" s="46"/>
      <c r="H18" s="46"/>
      <c r="I18" s="46"/>
      <c r="J18" s="46"/>
      <c r="K18" s="46"/>
      <c r="L18" s="46"/>
      <c r="M18" s="46"/>
      <c r="N18" s="46"/>
      <c r="O18" s="46"/>
      <c r="P18" s="47"/>
    </row>
    <row r="19" spans="2:16" s="2" customFormat="1" ht="39.6" customHeight="1" x14ac:dyDescent="0.25">
      <c r="B19"/>
      <c r="C19" s="36"/>
      <c r="D19" s="36"/>
      <c r="E19" s="36"/>
      <c r="F19" s="36"/>
      <c r="G19" s="36"/>
      <c r="H19" s="36"/>
      <c r="I19" s="36"/>
      <c r="J19" s="36"/>
      <c r="K19" s="36"/>
      <c r="L19" s="36"/>
      <c r="M19" s="36"/>
      <c r="N19" s="36"/>
      <c r="O19" s="36"/>
      <c r="P19" s="36"/>
    </row>
  </sheetData>
  <mergeCells count="14">
    <mergeCell ref="B2:P4"/>
    <mergeCell ref="L11:P11"/>
    <mergeCell ref="C19:P19"/>
    <mergeCell ref="B8:P9"/>
    <mergeCell ref="H6:L6"/>
    <mergeCell ref="B11:D11"/>
    <mergeCell ref="B7:P7"/>
    <mergeCell ref="B13:P13"/>
    <mergeCell ref="B15:P15"/>
    <mergeCell ref="I11:K11"/>
    <mergeCell ref="E11:H11"/>
    <mergeCell ref="C18:P18"/>
    <mergeCell ref="C16:P16"/>
    <mergeCell ref="C17:P17"/>
  </mergeCells>
  <pageMargins left="0.7" right="0.7" top="0.78740157499999996" bottom="0.78740157499999996" header="0.3" footer="0.3"/>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F5FC1-B94D-41CC-ADC5-5716CDA4DC78}">
  <dimension ref="B1:E14"/>
  <sheetViews>
    <sheetView showGridLines="0" topLeftCell="A4" workbookViewId="0">
      <selection activeCell="C13" sqref="C13"/>
    </sheetView>
  </sheetViews>
  <sheetFormatPr defaultColWidth="8.85546875" defaultRowHeight="15" x14ac:dyDescent="0.25"/>
  <cols>
    <col min="1" max="1" width="2.85546875" style="5" customWidth="1"/>
    <col min="2" max="2" width="45.42578125" style="5" customWidth="1"/>
    <col min="3" max="3" width="32.85546875" style="5" bestFit="1" customWidth="1"/>
    <col min="4" max="4" width="32.85546875" style="5" customWidth="1"/>
    <col min="5" max="5" width="42.85546875" style="5" bestFit="1" customWidth="1"/>
    <col min="6" max="6" width="13.85546875" style="5" bestFit="1" customWidth="1"/>
    <col min="7" max="16384" width="8.85546875" style="5"/>
  </cols>
  <sheetData>
    <row r="1" spans="2:5" ht="9.6" customHeight="1" x14ac:dyDescent="0.25"/>
    <row r="2" spans="2:5" x14ac:dyDescent="0.25">
      <c r="B2" s="11" t="s">
        <v>10</v>
      </c>
    </row>
    <row r="3" spans="2:5" ht="9.6" customHeight="1" thickBot="1" x14ac:dyDescent="0.3"/>
    <row r="4" spans="2:5" ht="65.45" customHeight="1" thickBot="1" x14ac:dyDescent="0.3">
      <c r="B4" s="52" t="s">
        <v>30</v>
      </c>
      <c r="C4" s="53"/>
      <c r="D4" s="53"/>
      <c r="E4" s="54"/>
    </row>
    <row r="5" spans="2:5" ht="15.75" thickBot="1" x14ac:dyDescent="0.3"/>
    <row r="6" spans="2:5" ht="15.75" thickBot="1" x14ac:dyDescent="0.3">
      <c r="B6" s="16" t="s">
        <v>9</v>
      </c>
      <c r="C6" s="51"/>
      <c r="D6" s="51"/>
      <c r="E6" s="51"/>
    </row>
    <row r="7" spans="2:5" ht="30.75" thickBot="1" x14ac:dyDescent="0.3">
      <c r="B7" s="29" t="s">
        <v>32</v>
      </c>
      <c r="C7" s="51">
        <v>24</v>
      </c>
      <c r="D7" s="51"/>
      <c r="E7" s="51"/>
    </row>
    <row r="8" spans="2:5" ht="15.75" thickBot="1" x14ac:dyDescent="0.3">
      <c r="B8" s="16" t="s">
        <v>14</v>
      </c>
      <c r="C8" s="55" t="str">
        <f>'Základní informace'!E11</f>
        <v>1.0</v>
      </c>
      <c r="D8" s="55"/>
      <c r="E8" s="55"/>
    </row>
    <row r="9" spans="2:5" ht="15.75" thickBot="1" x14ac:dyDescent="0.3"/>
    <row r="10" spans="2:5" ht="83.25" thickBot="1" x14ac:dyDescent="0.3">
      <c r="B10" s="17" t="s">
        <v>15</v>
      </c>
      <c r="C10" s="21" t="s">
        <v>16</v>
      </c>
      <c r="D10" s="21" t="s">
        <v>17</v>
      </c>
      <c r="E10" s="21" t="s">
        <v>18</v>
      </c>
    </row>
    <row r="11" spans="2:5" ht="16.5" x14ac:dyDescent="0.25">
      <c r="B11" s="18" t="s">
        <v>5</v>
      </c>
      <c r="C11" s="13">
        <v>0.75</v>
      </c>
      <c r="D11" s="56">
        <f>ROUND(C11*'Základní data ŘO'!G4+C12*'Základní data ŘO'!G5+C13*'Základní data ŘO'!G6+C14*'Základní data ŘO'!G7,0)</f>
        <v>340020</v>
      </c>
      <c r="E11" s="56">
        <f>C7*D11</f>
        <v>8160480</v>
      </c>
    </row>
    <row r="12" spans="2:5" ht="16.5" x14ac:dyDescent="0.25">
      <c r="B12" s="19" t="s">
        <v>7</v>
      </c>
      <c r="C12" s="14">
        <v>0.25</v>
      </c>
      <c r="D12" s="57"/>
      <c r="E12" s="57"/>
    </row>
    <row r="13" spans="2:5" ht="16.5" x14ac:dyDescent="0.25">
      <c r="B13" s="19" t="s">
        <v>8</v>
      </c>
      <c r="C13" s="14">
        <v>1.5</v>
      </c>
      <c r="D13" s="57"/>
      <c r="E13" s="57"/>
    </row>
    <row r="14" spans="2:5" ht="17.25" thickBot="1" x14ac:dyDescent="0.3">
      <c r="B14" s="20" t="s">
        <v>6</v>
      </c>
      <c r="C14" s="15">
        <v>0.5</v>
      </c>
      <c r="D14" s="58"/>
      <c r="E14" s="58"/>
    </row>
  </sheetData>
  <mergeCells count="6">
    <mergeCell ref="C6:E6"/>
    <mergeCell ref="B4:E4"/>
    <mergeCell ref="C8:E8"/>
    <mergeCell ref="D11:D14"/>
    <mergeCell ref="E11:E14"/>
    <mergeCell ref="C7:E7"/>
  </mergeCells>
  <conditionalFormatting sqref="B6:B7 B10">
    <cfRule type="expression" dxfId="8" priority="16" stopIfTrue="1">
      <formula>$L$10&gt;#REF!</formula>
    </cfRule>
    <cfRule type="expression" dxfId="7" priority="17" stopIfTrue="1">
      <formula>$L$10&lt;#REF!</formula>
    </cfRule>
    <cfRule type="expression" dxfId="6" priority="18">
      <formula>$L$10&gt;#REF!</formula>
    </cfRule>
  </conditionalFormatting>
  <conditionalFormatting sqref="B8">
    <cfRule type="expression" dxfId="5" priority="4" stopIfTrue="1">
      <formula>$L$10&gt;#REF!</formula>
    </cfRule>
    <cfRule type="expression" dxfId="4" priority="5" stopIfTrue="1">
      <formula>$L$10&lt;#REF!</formula>
    </cfRule>
    <cfRule type="expression" dxfId="3" priority="6">
      <formula>$L$10&gt;#REF!</formula>
    </cfRule>
  </conditionalFormatting>
  <conditionalFormatting sqref="C10:E10">
    <cfRule type="expression" dxfId="2" priority="1" stopIfTrue="1">
      <formula>$L$10&gt;#REF!</formula>
    </cfRule>
    <cfRule type="expression" dxfId="1" priority="2" stopIfTrue="1">
      <formula>$L$10&lt;#REF!</formula>
    </cfRule>
    <cfRule type="expression" dxfId="0" priority="3">
      <formula>$L$10&gt;#REF!</formula>
    </cfRule>
  </conditionalFormatting>
  <dataValidations count="1">
    <dataValidation type="decimal" allowBlank="1" showInputMessage="1" showErrorMessage="1" sqref="D11:E11 C11" xr:uid="{B172403E-85B4-49B9-A928-23F4797D3AB3}">
      <formula1>0</formula1>
      <formula2>1</formula2>
    </dataValidation>
  </dataValidations>
  <pageMargins left="0.7" right="0.7" top="0.78740157499999996" bottom="0.78740157499999996" header="0.3" footer="0.3"/>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487D6-3747-4752-92E1-591555FEA8DC}">
  <sheetPr>
    <tabColor theme="0" tint="-0.249977111117893"/>
  </sheetPr>
  <dimension ref="A1:S15"/>
  <sheetViews>
    <sheetView showGridLines="0" workbookViewId="0">
      <selection activeCell="E12" sqref="E12"/>
    </sheetView>
  </sheetViews>
  <sheetFormatPr defaultRowHeight="15" x14ac:dyDescent="0.25"/>
  <cols>
    <col min="1" max="1" width="32.42578125" style="6" bestFit="1" customWidth="1"/>
    <col min="2" max="2" width="9.140625" customWidth="1"/>
    <col min="3" max="3" width="12.140625" customWidth="1"/>
    <col min="4" max="4" width="14.42578125" customWidth="1"/>
    <col min="5" max="5" width="14.42578125" style="8" customWidth="1"/>
    <col min="6" max="7" width="14.42578125" customWidth="1"/>
    <col min="8" max="8" width="15.85546875" customWidth="1"/>
    <col min="9" max="9" width="13.42578125" style="8" customWidth="1"/>
    <col min="10" max="10" width="3.140625" customWidth="1"/>
    <col min="11" max="13" width="9.140625" customWidth="1"/>
    <col min="14" max="14" width="13.42578125" style="8" customWidth="1"/>
    <col min="15" max="15" width="3.140625" customWidth="1"/>
    <col min="16" max="18" width="9.140625" customWidth="1"/>
    <col min="19" max="19" width="13.42578125" style="8" customWidth="1"/>
    <col min="20" max="20" width="3.140625" customWidth="1"/>
    <col min="21" max="21" width="34.42578125" customWidth="1"/>
  </cols>
  <sheetData>
    <row r="1" spans="1:19" x14ac:dyDescent="0.25">
      <c r="A1" s="6" t="s">
        <v>31</v>
      </c>
    </row>
    <row r="2" spans="1:19" s="7" customFormat="1" x14ac:dyDescent="0.25">
      <c r="A2" s="63" t="s">
        <v>20</v>
      </c>
      <c r="B2" s="63"/>
      <c r="C2" s="63"/>
      <c r="D2" s="63"/>
      <c r="E2" s="63"/>
      <c r="F2" s="63"/>
      <c r="G2" s="63"/>
      <c r="I2" s="9"/>
      <c r="N2" s="9"/>
      <c r="S2" s="9"/>
    </row>
    <row r="3" spans="1:19" s="6" customFormat="1" ht="90" x14ac:dyDescent="0.25">
      <c r="A3" s="22" t="s">
        <v>21</v>
      </c>
      <c r="B3" s="22" t="s">
        <v>22</v>
      </c>
      <c r="C3" s="22" t="s">
        <v>23</v>
      </c>
      <c r="D3" s="22" t="s">
        <v>26</v>
      </c>
      <c r="E3" s="23" t="s">
        <v>27</v>
      </c>
      <c r="F3" s="22" t="s">
        <v>28</v>
      </c>
      <c r="G3" s="22" t="s">
        <v>29</v>
      </c>
      <c r="I3" s="10"/>
      <c r="N3" s="10"/>
      <c r="S3" s="10"/>
    </row>
    <row r="4" spans="1:19" x14ac:dyDescent="0.25">
      <c r="A4" s="22" t="s">
        <v>5</v>
      </c>
      <c r="B4" s="24">
        <v>2422</v>
      </c>
      <c r="C4" s="24" t="s">
        <v>24</v>
      </c>
      <c r="D4" s="12">
        <v>139804</v>
      </c>
      <c r="E4" s="12">
        <v>75399</v>
      </c>
      <c r="F4" s="25">
        <f>D4*$B$13+E4*$B$14</f>
        <v>123393.606</v>
      </c>
      <c r="G4" s="25">
        <f>F4*(1+$B$15)</f>
        <v>165100.64482800002</v>
      </c>
    </row>
    <row r="5" spans="1:19" x14ac:dyDescent="0.25">
      <c r="A5" s="22" t="s">
        <v>7</v>
      </c>
      <c r="B5" s="24">
        <v>2422</v>
      </c>
      <c r="C5" s="24" t="s">
        <v>25</v>
      </c>
      <c r="D5" s="12">
        <v>100647</v>
      </c>
      <c r="E5" s="12">
        <v>64256</v>
      </c>
      <c r="F5" s="25">
        <f>D5*$B$13+E5*$B$14</f>
        <v>91374.573199999984</v>
      </c>
      <c r="G5" s="25">
        <f>F5*(1+$B$15)</f>
        <v>122259.17894159998</v>
      </c>
    </row>
    <row r="6" spans="1:19" x14ac:dyDescent="0.25">
      <c r="A6" s="22" t="s">
        <v>8</v>
      </c>
      <c r="B6" s="24">
        <v>2411</v>
      </c>
      <c r="C6" s="24" t="s">
        <v>25</v>
      </c>
      <c r="D6" s="12">
        <v>85783</v>
      </c>
      <c r="E6" s="12">
        <v>54480</v>
      </c>
      <c r="F6" s="25">
        <f>D6*$B$13+E6*$B$14</f>
        <v>77806.995599999995</v>
      </c>
      <c r="G6" s="25">
        <f>F6*(1+$B$15)</f>
        <v>104105.7601128</v>
      </c>
    </row>
    <row r="7" spans="1:19" x14ac:dyDescent="0.25">
      <c r="A7" s="59" t="s">
        <v>6</v>
      </c>
      <c r="B7" s="24">
        <v>3343</v>
      </c>
      <c r="C7" s="24" t="s">
        <v>25</v>
      </c>
      <c r="D7" s="12">
        <v>53200</v>
      </c>
      <c r="E7" s="12">
        <v>46695</v>
      </c>
      <c r="F7" s="60">
        <f>AVERAGE(D7:D9)*$B$13+AVERAGE(E7:E9)*$B$14</f>
        <v>44052.051200000002</v>
      </c>
      <c r="G7" s="60">
        <f>F7*(1+$B$15)</f>
        <v>58941.644505600008</v>
      </c>
    </row>
    <row r="8" spans="1:19" x14ac:dyDescent="0.25">
      <c r="A8" s="59"/>
      <c r="B8" s="24">
        <v>4110</v>
      </c>
      <c r="C8" s="24" t="s">
        <v>25</v>
      </c>
      <c r="D8" s="12">
        <v>36765</v>
      </c>
      <c r="E8" s="12">
        <v>43299</v>
      </c>
      <c r="F8" s="61"/>
      <c r="G8" s="61"/>
    </row>
    <row r="9" spans="1:19" x14ac:dyDescent="0.25">
      <c r="A9" s="59"/>
      <c r="B9" s="24">
        <v>4120</v>
      </c>
      <c r="C9" s="24" t="s">
        <v>25</v>
      </c>
      <c r="D9" s="12">
        <v>42183</v>
      </c>
      <c r="E9" s="12">
        <v>42186</v>
      </c>
      <c r="F9" s="62"/>
      <c r="G9" s="62"/>
    </row>
    <row r="10" spans="1:19" x14ac:dyDescent="0.25">
      <c r="A10" s="6" t="s">
        <v>39</v>
      </c>
    </row>
    <row r="12" spans="1:19" x14ac:dyDescent="0.25">
      <c r="A12" s="26" t="s">
        <v>11</v>
      </c>
      <c r="B12" s="26"/>
    </row>
    <row r="13" spans="1:19" x14ac:dyDescent="0.25">
      <c r="A13" s="27" t="s">
        <v>12</v>
      </c>
      <c r="B13" s="28">
        <v>0.74519999999999997</v>
      </c>
    </row>
    <row r="14" spans="1:19" x14ac:dyDescent="0.25">
      <c r="A14" s="27" t="s">
        <v>13</v>
      </c>
      <c r="B14" s="28">
        <v>0.25480000000000003</v>
      </c>
    </row>
    <row r="15" spans="1:19" x14ac:dyDescent="0.25">
      <c r="A15" s="27" t="s">
        <v>19</v>
      </c>
      <c r="B15" s="28">
        <v>0.33800000000000002</v>
      </c>
    </row>
  </sheetData>
  <mergeCells count="4">
    <mergeCell ref="A7:A9"/>
    <mergeCell ref="F7:F9"/>
    <mergeCell ref="G7:G9"/>
    <mergeCell ref="A2:G2"/>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204A224C55ADA42A739A49EB49BE5D6" ma:contentTypeVersion="15" ma:contentTypeDescription="Vytvoří nový dokument" ma:contentTypeScope="" ma:versionID="0eefd26594fb0e081a8413636978a2d4">
  <xsd:schema xmlns:xsd="http://www.w3.org/2001/XMLSchema" xmlns:xs="http://www.w3.org/2001/XMLSchema" xmlns:p="http://schemas.microsoft.com/office/2006/metadata/properties" xmlns:ns2="b1e5f51e-c341-494d-a0a4-818154b1e5a0" xmlns:ns3="f4c3a7be-eb0f-4ea3-a051-b58777266878" targetNamespace="http://schemas.microsoft.com/office/2006/metadata/properties" ma:root="true" ma:fieldsID="50aacfa0d8e7ae503745fc2eb7f879ce" ns2:_="" ns3:_="">
    <xsd:import namespace="b1e5f51e-c341-494d-a0a4-818154b1e5a0"/>
    <xsd:import namespace="f4c3a7be-eb0f-4ea3-a051-b5877726687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e5f51e-c341-494d-a0a4-818154b1e5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Značky obrázků" ma:readOnly="false" ma:fieldId="{5cf76f15-5ced-4ddc-b409-7134ff3c332f}" ma:taxonomyMulti="true" ma:sspId="ede2c221-80ea-42f2-a6ce-7f19966b5da8"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c3a7be-eb0f-4ea3-a051-b58777266878" elementFormDefault="qualified">
    <xsd:import namespace="http://schemas.microsoft.com/office/2006/documentManagement/types"/>
    <xsd:import namespace="http://schemas.microsoft.com/office/infopath/2007/PartnerControls"/>
    <xsd:element name="SharedWithUsers" ma:index="1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dílené s podrobnostmi" ma:internalName="SharedWithDetails" ma:readOnly="true">
      <xsd:simpleType>
        <xsd:restriction base="dms:Note">
          <xsd:maxLength value="255"/>
        </xsd:restriction>
      </xsd:simpleType>
    </xsd:element>
    <xsd:element name="TaxCatchAll" ma:index="15" nillable="true" ma:displayName="Taxonomy Catch All Column" ma:hidden="true" ma:list="{815c1266-e592-45d0-98e7-2dadd58d0f5f}" ma:internalName="TaxCatchAll" ma:showField="CatchAllData" ma:web="f4c3a7be-eb0f-4ea3-a051-b587772668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e5f51e-c341-494d-a0a4-818154b1e5a0">
      <Terms xmlns="http://schemas.microsoft.com/office/infopath/2007/PartnerControls"/>
    </lcf76f155ced4ddcb4097134ff3c332f>
    <TaxCatchAll xmlns="f4c3a7be-eb0f-4ea3-a051-b58777266878" xsi:nil="true"/>
  </documentManagement>
</p:properties>
</file>

<file path=customXml/itemProps1.xml><?xml version="1.0" encoding="utf-8"?>
<ds:datastoreItem xmlns:ds="http://schemas.openxmlformats.org/officeDocument/2006/customXml" ds:itemID="{51D86E77-04EC-47A1-9BD8-3E8BA7F80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e5f51e-c341-494d-a0a4-818154b1e5a0"/>
    <ds:schemaRef ds:uri="f4c3a7be-eb0f-4ea3-a051-b587772668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30A58E-CBC4-4B2A-828A-076C661B3E12}">
  <ds:schemaRefs>
    <ds:schemaRef ds:uri="http://schemas.microsoft.com/sharepoint/v3/contenttype/forms"/>
  </ds:schemaRefs>
</ds:datastoreItem>
</file>

<file path=customXml/itemProps3.xml><?xml version="1.0" encoding="utf-8"?>
<ds:datastoreItem xmlns:ds="http://schemas.openxmlformats.org/officeDocument/2006/customXml" ds:itemID="{781D9C99-D3A0-4DDF-96D9-C67DB36198A7}">
  <ds:schemaRefs>
    <ds:schemaRef ds:uri="http://schemas.microsoft.com/office/2006/metadata/properties"/>
    <ds:schemaRef ds:uri="0104a4cd-1400-468e-be1b-c7aad71d7d5a"/>
    <ds:schemaRef ds:uri="http://purl.org/dc/elements/1.1/"/>
    <ds:schemaRef ds:uri="http://schemas.microsoft.com/office/infopath/2007/PartnerControls"/>
    <ds:schemaRef ds:uri="http://www.w3.org/XML/1998/namespace"/>
    <ds:schemaRef ds:uri="http://schemas.microsoft.com/office/2006/documentManagement/types"/>
    <ds:schemaRef ds:uri="http://purl.org/dc/dcmitype/"/>
    <ds:schemaRef ds:uri="http://purl.org/dc/terms/"/>
    <ds:schemaRef ds:uri="http://schemas.openxmlformats.org/package/2006/metadata/core-properties"/>
    <ds:schemaRef ds:uri="b1e5f51e-c341-494d-a0a4-818154b1e5a0"/>
    <ds:schemaRef ds:uri="f4c3a7be-eb0f-4ea3-a051-b587772668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Základní informace</vt:lpstr>
      <vt:lpstr>Kalkulačka jednoráz. částky</vt:lpstr>
      <vt:lpstr>Základní data ŘO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Haken Jiří</dc:creator>
  <cp:lastModifiedBy>Heroldová Eva</cp:lastModifiedBy>
  <dcterms:created xsi:type="dcterms:W3CDTF">2022-06-06T10:09:29Z</dcterms:created>
  <dcterms:modified xsi:type="dcterms:W3CDTF">2023-12-12T17:39:43Z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0x010100D204A224C55ADA42A739A49EB49BE5D6</vt:lpwstr>
  </property>
  <property fmtid="{D5CDD505-2E9C-101B-9397-08002B2CF9AE}" pid="3" name="_dlc_DocIdItemGuid">
    <vt:lpwstr>081f0dec-91c7-4d22-9eba-18f7a7017579</vt:lpwstr>
  </property>
</Properties>
</file>