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acovaa\Desktop\"/>
    </mc:Choice>
  </mc:AlternateContent>
  <xr:revisionPtr revIDLastSave="0" documentId="13_ncr:1_{B88E0F09-1CCD-4886-A87D-AF2DF1A0852D}" xr6:coauthVersionLast="47" xr6:coauthVersionMax="47" xr10:uidLastSave="{00000000-0000-0000-0000-000000000000}"/>
  <bookViews>
    <workbookView xWindow="-120" yWindow="-120" windowWidth="29040" windowHeight="15720" activeTab="9" xr2:uid="{1F40E9A5-9F40-40FA-8DCD-67286CE864FC}"/>
  </bookViews>
  <sheets>
    <sheet name="Souhrnný rozpočet" sheetId="1" r:id="rId1"/>
    <sheet name="Souhrn - finanční příspěvek" sheetId="7" r:id="rId2"/>
    <sheet name="SC A1" sheetId="2" r:id="rId3"/>
    <sheet name="SC A2" sheetId="8" r:id="rId4"/>
    <sheet name="SC A3" sheetId="9" r:id="rId5"/>
    <sheet name="SC A4" sheetId="10" r:id="rId6"/>
    <sheet name="SC B" sheetId="3" r:id="rId7"/>
    <sheet name="SC C1" sheetId="4" r:id="rId8"/>
    <sheet name="SC C2" sheetId="5" r:id="rId9"/>
    <sheet name="SC C3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E14" i="6"/>
  <c r="E13" i="6"/>
  <c r="E12" i="6"/>
  <c r="E11" i="6"/>
  <c r="E10" i="6"/>
  <c r="E9" i="6"/>
  <c r="D8" i="6"/>
  <c r="C8" i="6"/>
  <c r="B8" i="6"/>
  <c r="E8" i="6" s="1"/>
  <c r="E7" i="6"/>
  <c r="E6" i="6"/>
  <c r="E5" i="6"/>
  <c r="D4" i="6"/>
  <c r="C4" i="6"/>
  <c r="B4" i="6"/>
  <c r="E15" i="5"/>
  <c r="E14" i="5"/>
  <c r="E13" i="5"/>
  <c r="E12" i="5"/>
  <c r="E11" i="5"/>
  <c r="E10" i="5"/>
  <c r="E9" i="5"/>
  <c r="D8" i="5"/>
  <c r="C8" i="5"/>
  <c r="B8" i="5"/>
  <c r="E7" i="5"/>
  <c r="E6" i="5"/>
  <c r="E5" i="5"/>
  <c r="D4" i="5"/>
  <c r="C4" i="5"/>
  <c r="C16" i="5" s="1"/>
  <c r="B4" i="5"/>
  <c r="B16" i="5" s="1"/>
  <c r="E15" i="4"/>
  <c r="E14" i="4"/>
  <c r="E13" i="4"/>
  <c r="E12" i="4"/>
  <c r="E11" i="4"/>
  <c r="E10" i="4"/>
  <c r="E9" i="4"/>
  <c r="D8" i="4"/>
  <c r="C8" i="4"/>
  <c r="B8" i="4"/>
  <c r="E8" i="4" s="1"/>
  <c r="E7" i="4"/>
  <c r="E6" i="4"/>
  <c r="E5" i="4"/>
  <c r="D4" i="4"/>
  <c r="D16" i="4" s="1"/>
  <c r="C4" i="4"/>
  <c r="B4" i="4"/>
  <c r="E15" i="10"/>
  <c r="E14" i="10"/>
  <c r="E13" i="10"/>
  <c r="E12" i="10"/>
  <c r="E11" i="10"/>
  <c r="E10" i="10"/>
  <c r="E9" i="10"/>
  <c r="D8" i="10"/>
  <c r="C8" i="10"/>
  <c r="B8" i="10"/>
  <c r="E8" i="10" s="1"/>
  <c r="E7" i="10"/>
  <c r="E6" i="10"/>
  <c r="E5" i="10"/>
  <c r="D4" i="10"/>
  <c r="C4" i="10"/>
  <c r="B4" i="10"/>
  <c r="E15" i="9"/>
  <c r="E14" i="9"/>
  <c r="E13" i="9"/>
  <c r="E12" i="9"/>
  <c r="E11" i="9"/>
  <c r="E10" i="9"/>
  <c r="E9" i="9"/>
  <c r="D8" i="9"/>
  <c r="C8" i="9"/>
  <c r="B8" i="9"/>
  <c r="E8" i="9" s="1"/>
  <c r="E7" i="9"/>
  <c r="E6" i="9"/>
  <c r="E5" i="9"/>
  <c r="D4" i="9"/>
  <c r="D16" i="9" s="1"/>
  <c r="C4" i="9"/>
  <c r="C16" i="9" s="1"/>
  <c r="B4" i="9"/>
  <c r="E15" i="8"/>
  <c r="E14" i="8"/>
  <c r="E13" i="8"/>
  <c r="E12" i="8"/>
  <c r="E11" i="8"/>
  <c r="E10" i="8"/>
  <c r="E9" i="8"/>
  <c r="D8" i="8"/>
  <c r="C8" i="8"/>
  <c r="B8" i="8"/>
  <c r="E8" i="8" s="1"/>
  <c r="E7" i="8"/>
  <c r="E6" i="8"/>
  <c r="E5" i="8"/>
  <c r="D4" i="8"/>
  <c r="C4" i="8"/>
  <c r="B4" i="8"/>
  <c r="E9" i="2"/>
  <c r="C5" i="1"/>
  <c r="C4" i="1"/>
  <c r="E15" i="3"/>
  <c r="D15" i="3"/>
  <c r="C15" i="3"/>
  <c r="B15" i="3"/>
  <c r="F14" i="3"/>
  <c r="C13" i="1" s="1"/>
  <c r="F13" i="3"/>
  <c r="F15" i="3" s="1"/>
  <c r="F11" i="3"/>
  <c r="E11" i="3"/>
  <c r="D11" i="3"/>
  <c r="C11" i="3"/>
  <c r="B11" i="3"/>
  <c r="F10" i="3"/>
  <c r="C9" i="1" s="1"/>
  <c r="F9" i="3"/>
  <c r="C8" i="1" s="1"/>
  <c r="E7" i="3"/>
  <c r="D7" i="3"/>
  <c r="C7" i="3"/>
  <c r="B7" i="3"/>
  <c r="F6" i="3"/>
  <c r="F5" i="3"/>
  <c r="F7" i="3" s="1"/>
  <c r="B4" i="2"/>
  <c r="C4" i="2"/>
  <c r="D4" i="2"/>
  <c r="E5" i="2"/>
  <c r="E6" i="2"/>
  <c r="E7" i="2"/>
  <c r="C8" i="2"/>
  <c r="C16" i="2" s="1"/>
  <c r="D8" i="2"/>
  <c r="D16" i="2" s="1"/>
  <c r="E10" i="2"/>
  <c r="E11" i="2"/>
  <c r="E12" i="2"/>
  <c r="E13" i="2"/>
  <c r="E14" i="2"/>
  <c r="E15" i="2"/>
  <c r="E8" i="5" l="1"/>
  <c r="D16" i="5"/>
  <c r="C12" i="1"/>
  <c r="C16" i="10"/>
  <c r="B16" i="10"/>
  <c r="B5" i="1"/>
  <c r="B9" i="1"/>
  <c r="C16" i="6"/>
  <c r="D16" i="6"/>
  <c r="B16" i="6"/>
  <c r="B16" i="4"/>
  <c r="C16" i="4"/>
  <c r="D16" i="10"/>
  <c r="B13" i="1"/>
  <c r="B16" i="9"/>
  <c r="B16" i="8"/>
  <c r="E4" i="6"/>
  <c r="E16" i="6" s="1"/>
  <c r="E4" i="5"/>
  <c r="E16" i="5" s="1"/>
  <c r="E4" i="4"/>
  <c r="E16" i="4" s="1"/>
  <c r="E4" i="10"/>
  <c r="E16" i="10" s="1"/>
  <c r="E4" i="9"/>
  <c r="E16" i="9" s="1"/>
  <c r="E4" i="8"/>
  <c r="E16" i="8" s="1"/>
  <c r="C16" i="8"/>
  <c r="D16" i="8"/>
  <c r="B8" i="1"/>
  <c r="E4" i="2"/>
  <c r="B12" i="1"/>
  <c r="B8" i="2" l="1"/>
  <c r="B4" i="1" s="1"/>
  <c r="E8" i="2"/>
  <c r="E16" i="2" s="1"/>
  <c r="B16" i="2" l="1"/>
  <c r="F13" i="1"/>
  <c r="E13" i="1"/>
  <c r="D13" i="1"/>
  <c r="H9" i="7"/>
  <c r="E9" i="7"/>
  <c r="B9" i="7"/>
  <c r="K8" i="7"/>
  <c r="K7" i="7"/>
  <c r="E12" i="1" l="1"/>
  <c r="E14" i="1" s="1"/>
  <c r="E4" i="1"/>
  <c r="D4" i="1"/>
  <c r="B14" i="1"/>
  <c r="F12" i="1"/>
  <c r="F14" i="1" s="1"/>
  <c r="K9" i="7"/>
  <c r="D12" i="1" l="1"/>
  <c r="D14" i="1"/>
  <c r="F9" i="1"/>
  <c r="F8" i="1"/>
  <c r="E9" i="1"/>
  <c r="E8" i="1"/>
  <c r="D9" i="1"/>
  <c r="D8" i="1"/>
  <c r="F5" i="1"/>
  <c r="F4" i="1"/>
  <c r="E5" i="1"/>
  <c r="D5" i="1"/>
  <c r="G13" i="1" l="1"/>
  <c r="I8" i="7" s="1"/>
  <c r="C14" i="1"/>
  <c r="C10" i="1"/>
  <c r="F10" i="1"/>
  <c r="D10" i="1"/>
  <c r="E6" i="1"/>
  <c r="D6" i="1"/>
  <c r="G12" i="1" l="1"/>
  <c r="G8" i="1"/>
  <c r="F7" i="7" s="1"/>
  <c r="G4" i="1"/>
  <c r="C7" i="7" s="1"/>
  <c r="D7" i="7" s="1"/>
  <c r="F6" i="1"/>
  <c r="G9" i="1"/>
  <c r="F8" i="7" s="1"/>
  <c r="G5" i="1"/>
  <c r="C8" i="7" s="1"/>
  <c r="B10" i="1"/>
  <c r="C6" i="1"/>
  <c r="B6" i="1"/>
  <c r="E10" i="1"/>
  <c r="G14" i="1" l="1"/>
  <c r="I7" i="7"/>
  <c r="G10" i="1"/>
  <c r="F9" i="7"/>
  <c r="G7" i="7"/>
  <c r="G6" i="1"/>
  <c r="I9" i="7" l="1"/>
  <c r="L7" i="7"/>
  <c r="N7" i="7" s="1"/>
  <c r="J7" i="7"/>
  <c r="L8" i="7"/>
  <c r="D8" i="7"/>
  <c r="C9" i="7"/>
  <c r="G8" i="7" l="1"/>
  <c r="D9" i="7"/>
  <c r="N8" i="7"/>
  <c r="N9" i="7" s="1"/>
  <c r="L9" i="7"/>
  <c r="M7" i="7"/>
  <c r="J8" i="7" l="1"/>
  <c r="G9" i="7"/>
  <c r="M8" i="7" l="1"/>
  <c r="M9" i="7" s="1"/>
  <c r="J9" i="7"/>
</calcChain>
</file>

<file path=xl/sharedStrings.xml><?xml version="1.0" encoding="utf-8"?>
<sst xmlns="http://schemas.openxmlformats.org/spreadsheetml/2006/main" count="171" uniqueCount="49">
  <si>
    <t>A</t>
  </si>
  <si>
    <t>B</t>
  </si>
  <si>
    <t>C1</t>
  </si>
  <si>
    <t>C2</t>
  </si>
  <si>
    <t>C3</t>
  </si>
  <si>
    <t>Celkem</t>
  </si>
  <si>
    <t>Běžné výdaje</t>
  </si>
  <si>
    <t>Kapitálové výdaje</t>
  </si>
  <si>
    <t>A1</t>
  </si>
  <si>
    <t>A2</t>
  </si>
  <si>
    <t>A3</t>
  </si>
  <si>
    <t>A4</t>
  </si>
  <si>
    <t>Období/druh nákladu</t>
  </si>
  <si>
    <t>Druh nákladu</t>
  </si>
  <si>
    <t>1. Kapitálové finanční prostředky</t>
  </si>
  <si>
    <t>1.1 Dlouhodobý nehmotný majetek</t>
  </si>
  <si>
    <t>1.3 Ostatní technické zhodnocení</t>
  </si>
  <si>
    <t>2. Běžné finanční prostředky celkem</t>
  </si>
  <si>
    <t>2.2 Ostatní osobní náklady (DPP, DPČ,..)</t>
  </si>
  <si>
    <t>2.3 Odvody pojistného</t>
  </si>
  <si>
    <t>2.4 Materiální náklady</t>
  </si>
  <si>
    <t>2.5 Služby a náklady nevýrobní</t>
  </si>
  <si>
    <t>2.6 cestovní náhrady</t>
  </si>
  <si>
    <t>2.7 Stipendia</t>
  </si>
  <si>
    <t>3. Celkem běžné a kapitálové finanční prostředky</t>
  </si>
  <si>
    <t>1.2 Samostatné věci movité</t>
  </si>
  <si>
    <t xml:space="preserve">Závěrečný rozpočet </t>
  </si>
  <si>
    <t>Fin. příspěvek 2022</t>
  </si>
  <si>
    <t>Čerpání příspěvku 2022</t>
  </si>
  <si>
    <t>zůstatek (fondy)</t>
  </si>
  <si>
    <t>Fin. příspěvek 2023</t>
  </si>
  <si>
    <t>Čerpání příspěvku 2023</t>
  </si>
  <si>
    <t>Fin. příspěvek 2024</t>
  </si>
  <si>
    <t>Čerpání příspěvku 2024</t>
  </si>
  <si>
    <t xml:space="preserve">Vykázaný rozdíl na konci realizace projektu </t>
  </si>
  <si>
    <t>Příspěvek CELKEM</t>
  </si>
  <si>
    <t>Čerpání příspěvku CELKEM</t>
  </si>
  <si>
    <t>Vratka</t>
  </si>
  <si>
    <t>Kontrolní výpočet</t>
  </si>
  <si>
    <t>Poznámka: Příjemce vyplňuje jen žlutě zbarvená pole</t>
  </si>
  <si>
    <t>Vyplňte pouze žlutá pole</t>
  </si>
  <si>
    <t>Tabulku nevyplňujte!</t>
  </si>
  <si>
    <t>Vyplňte pouze žlutá pole, pokud jsou relevantní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</si>
  <si>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Projekt B </t>
    </r>
  </si>
  <si>
    <t>B I</t>
  </si>
  <si>
    <t>BII</t>
  </si>
  <si>
    <t>BIII</t>
  </si>
  <si>
    <t>BIV</t>
  </si>
  <si>
    <t>2.1 Mzdy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</si>
</sst>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8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4" fontId="0" fillId="5" borderId="1" xfId="0" applyNumberForma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6" borderId="3" xfId="0" applyFont="1" applyFill="1" applyBorder="1" applyProtection="1"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Protection="1">
      <protection locked="0"/>
    </xf>
    <xf numFmtId="4" fontId="4" fillId="4" borderId="1" xfId="0" applyNumberFormat="1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0" fillId="0" borderId="0" xfId="0" applyProtection="1"/>
    <xf numFmtId="4" fontId="4" fillId="5" borderId="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4" fontId="0" fillId="4" borderId="3" xfId="0" applyNumberFormat="1" applyFill="1" applyBorder="1" applyProtection="1">
      <protection locked="0"/>
    </xf>
    <xf numFmtId="4" fontId="0" fillId="4" borderId="13" xfId="0" applyNumberFormat="1" applyFill="1" applyBorder="1" applyProtection="1">
      <protection locked="0"/>
    </xf>
    <xf numFmtId="4" fontId="0" fillId="4" borderId="14" xfId="0" applyNumberFormat="1" applyFill="1" applyBorder="1" applyProtection="1">
      <protection locked="0"/>
    </xf>
    <xf numFmtId="16" fontId="1" fillId="0" borderId="1" xfId="0" applyNumberFormat="1" applyFont="1" applyBorder="1" applyAlignment="1" applyProtection="1">
      <alignment horizontal="left"/>
      <protection locked="0"/>
    </xf>
    <xf numFmtId="4" fontId="0" fillId="4" borderId="1" xfId="0" applyNumberFormat="1" applyFill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0" fillId="4" borderId="1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4" fontId="0" fillId="7" borderId="5" xfId="0" applyNumberFormat="1" applyFill="1" applyBorder="1" applyProtection="1"/>
    <xf numFmtId="4" fontId="0" fillId="7" borderId="6" xfId="0" applyNumberFormat="1" applyFill="1" applyBorder="1" applyProtection="1"/>
    <xf numFmtId="4" fontId="0" fillId="7" borderId="15" xfId="0" applyNumberFormat="1" applyFill="1" applyBorder="1" applyProtection="1"/>
    <xf numFmtId="4" fontId="0" fillId="7" borderId="1" xfId="0" applyNumberFormat="1" applyFill="1" applyBorder="1" applyProtection="1"/>
    <xf numFmtId="4" fontId="0" fillId="7" borderId="16" xfId="0" applyNumberFormat="1" applyFill="1" applyBorder="1" applyProtection="1"/>
    <xf numFmtId="4" fontId="0" fillId="7" borderId="3" xfId="0" applyNumberFormat="1" applyFill="1" applyBorder="1" applyProtection="1"/>
    <xf numFmtId="4" fontId="0" fillId="7" borderId="12" xfId="0" applyNumberFormat="1" applyFill="1" applyBorder="1" applyProtection="1"/>
    <xf numFmtId="4" fontId="0" fillId="7" borderId="4" xfId="0" applyNumberForma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523877</xdr:colOff>
      <xdr:row>0</xdr:row>
      <xdr:rowOff>137031</xdr:rowOff>
    </xdr:from>
    <xdr:to>
      <xdr:col>3</xdr:col>
      <xdr:colOff>546101</xdr:colOff>
      <xdr:row>0</xdr:row>
      <xdr:rowOff>492142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C2A5F97-F594-4BAB-9015-DB2456FFC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527" y="137031"/>
          <a:ext cx="873124" cy="35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123826</xdr:colOff>
      <xdr:row>0</xdr:row>
      <xdr:rowOff>114300</xdr:rowOff>
    </xdr:from>
    <xdr:to>
      <xdr:col>6</xdr:col>
      <xdr:colOff>538692</xdr:colOff>
      <xdr:row>0</xdr:row>
      <xdr:rowOff>425450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8185A9A-B5B0-4FF8-9F02-82F52E88F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14300"/>
          <a:ext cx="414866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142876</xdr:rowOff>
    </xdr:from>
    <xdr:to>
      <xdr:col>0</xdr:col>
      <xdr:colOff>1276350</xdr:colOff>
      <xdr:row>0</xdr:row>
      <xdr:rowOff>474002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9CBDB03A-699E-54F8-7768-B1E86C02A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42876"/>
          <a:ext cx="1276350" cy="3311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114300</xdr:rowOff>
    </xdr:from>
    <xdr:to>
      <xdr:col>4</xdr:col>
      <xdr:colOff>828675</xdr:colOff>
      <xdr:row>0</xdr:row>
      <xdr:rowOff>450057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857B443-0ED2-4290-AA76-9E7E4D66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14300"/>
          <a:ext cx="447675" cy="335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0</xdr:row>
      <xdr:rowOff>123825</xdr:rowOff>
    </xdr:from>
    <xdr:to>
      <xdr:col>2</xdr:col>
      <xdr:colOff>57149</xdr:colOff>
      <xdr:row>0</xdr:row>
      <xdr:rowOff>496295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29F4BB-54E4-4418-910C-D8042D3F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23825"/>
          <a:ext cx="857249" cy="37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1209675</xdr:colOff>
      <xdr:row>0</xdr:row>
      <xdr:rowOff>450267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D008EE55-99A9-48CC-9D6C-2F738BED4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825"/>
          <a:ext cx="1209675" cy="326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0</xdr:row>
      <xdr:rowOff>107950</xdr:rowOff>
    </xdr:from>
    <xdr:to>
      <xdr:col>6</xdr:col>
      <xdr:colOff>1022350</xdr:colOff>
      <xdr:row>2</xdr:row>
      <xdr:rowOff>147878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225074E-9231-4BAB-AD79-D515D515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07950"/>
          <a:ext cx="1016000" cy="40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857250</xdr:colOff>
      <xdr:row>0</xdr:row>
      <xdr:rowOff>53975</xdr:rowOff>
    </xdr:from>
    <xdr:to>
      <xdr:col>13</xdr:col>
      <xdr:colOff>294829</xdr:colOff>
      <xdr:row>2</xdr:row>
      <xdr:rowOff>95250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132C902-3491-4F5E-814F-DC2B9BF0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500" y="53975"/>
          <a:ext cx="605979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0</xdr:row>
      <xdr:rowOff>104775</xdr:rowOff>
    </xdr:from>
    <xdr:to>
      <xdr:col>1</xdr:col>
      <xdr:colOff>184150</xdr:colOff>
      <xdr:row>2</xdr:row>
      <xdr:rowOff>83168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B1BABBCE-C339-4A7A-AE25-67F431C8E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00" y="104775"/>
          <a:ext cx="1365250" cy="346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54558</xdr:rowOff>
    </xdr:from>
    <xdr:to>
      <xdr:col>0</xdr:col>
      <xdr:colOff>1219200</xdr:colOff>
      <xdr:row>0</xdr:row>
      <xdr:rowOff>381000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359D7E04-30C5-4BB0-A580-0F6200B71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4558"/>
          <a:ext cx="1209675" cy="326442"/>
        </a:xfrm>
        <a:prstGeom prst="rect">
          <a:avLst/>
        </a:prstGeom>
      </xdr:spPr>
    </xdr:pic>
    <xdr:clientData/>
  </xdr:twoCellAnchor>
  <xdr:twoCellAnchor>
    <xdr:from>
      <xdr:col>1</xdr:col>
      <xdr:colOff>57152</xdr:colOff>
      <xdr:row>0</xdr:row>
      <xdr:rowOff>1</xdr:rowOff>
    </xdr:from>
    <xdr:to>
      <xdr:col>2</xdr:col>
      <xdr:colOff>107950</xdr:colOff>
      <xdr:row>0</xdr:row>
      <xdr:rowOff>456616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51ECA7-6F72-4F57-BE75-6A0EEE7D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2" y="1"/>
          <a:ext cx="908048" cy="456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406401</xdr:colOff>
      <xdr:row>0</xdr:row>
      <xdr:rowOff>50800</xdr:rowOff>
    </xdr:from>
    <xdr:to>
      <xdr:col>4</xdr:col>
      <xdr:colOff>844551</xdr:colOff>
      <xdr:row>0</xdr:row>
      <xdr:rowOff>379413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6DB3ADA-D65C-4237-9974-65FBEBD6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251" y="50800"/>
          <a:ext cx="438150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54558</xdr:rowOff>
    </xdr:from>
    <xdr:to>
      <xdr:col>0</xdr:col>
      <xdr:colOff>1219200</xdr:colOff>
      <xdr:row>0</xdr:row>
      <xdr:rowOff>381000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7A1EDF6-18ED-46B7-A077-CDBBBF880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4558"/>
          <a:ext cx="1209675" cy="326442"/>
        </a:xfrm>
        <a:prstGeom prst="rect">
          <a:avLst/>
        </a:prstGeom>
      </xdr:spPr>
    </xdr:pic>
    <xdr:clientData/>
  </xdr:twoCellAnchor>
  <xdr:twoCellAnchor>
    <xdr:from>
      <xdr:col>1</xdr:col>
      <xdr:colOff>57152</xdr:colOff>
      <xdr:row>0</xdr:row>
      <xdr:rowOff>0</xdr:rowOff>
    </xdr:from>
    <xdr:to>
      <xdr:col>1</xdr:col>
      <xdr:colOff>946150</xdr:colOff>
      <xdr:row>0</xdr:row>
      <xdr:rowOff>458611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E5CACC-616C-4DCB-9271-94583B17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452" y="0"/>
          <a:ext cx="888998" cy="45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406401</xdr:colOff>
      <xdr:row>0</xdr:row>
      <xdr:rowOff>50800</xdr:rowOff>
    </xdr:from>
    <xdr:to>
      <xdr:col>4</xdr:col>
      <xdr:colOff>844551</xdr:colOff>
      <xdr:row>0</xdr:row>
      <xdr:rowOff>379413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D4B2613-0EC6-45B7-ACFD-6D243E27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1" y="50800"/>
          <a:ext cx="438150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54558</xdr:rowOff>
    </xdr:from>
    <xdr:to>
      <xdr:col>0</xdr:col>
      <xdr:colOff>1219200</xdr:colOff>
      <xdr:row>0</xdr:row>
      <xdr:rowOff>381000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48A81389-F993-4A00-9771-FD74753F3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4558"/>
          <a:ext cx="1209675" cy="326442"/>
        </a:xfrm>
        <a:prstGeom prst="rect">
          <a:avLst/>
        </a:prstGeom>
      </xdr:spPr>
    </xdr:pic>
    <xdr:clientData/>
  </xdr:twoCellAnchor>
  <xdr:twoCellAnchor>
    <xdr:from>
      <xdr:col>0</xdr:col>
      <xdr:colOff>2828927</xdr:colOff>
      <xdr:row>0</xdr:row>
      <xdr:rowOff>38101</xdr:rowOff>
    </xdr:from>
    <xdr:to>
      <xdr:col>2</xdr:col>
      <xdr:colOff>98270</xdr:colOff>
      <xdr:row>0</xdr:row>
      <xdr:rowOff>419101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D44AA8C-AE0C-4B9E-836D-E35AE833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7" y="38101"/>
          <a:ext cx="1022193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212726</xdr:colOff>
      <xdr:row>0</xdr:row>
      <xdr:rowOff>44450</xdr:rowOff>
    </xdr:from>
    <xdr:to>
      <xdr:col>4</xdr:col>
      <xdr:colOff>549276</xdr:colOff>
      <xdr:row>0</xdr:row>
      <xdr:rowOff>373063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65AEF79-F57B-4D53-A71B-C0702932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4351" y="44450"/>
          <a:ext cx="336550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54558</xdr:rowOff>
    </xdr:from>
    <xdr:to>
      <xdr:col>0</xdr:col>
      <xdr:colOff>1219200</xdr:colOff>
      <xdr:row>0</xdr:row>
      <xdr:rowOff>381000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DA27AEB3-76EE-406A-A7E9-206B3D416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4558"/>
          <a:ext cx="1209675" cy="326442"/>
        </a:xfrm>
        <a:prstGeom prst="rect">
          <a:avLst/>
        </a:prstGeom>
      </xdr:spPr>
    </xdr:pic>
    <xdr:clientData/>
  </xdr:twoCellAnchor>
  <xdr:twoCellAnchor>
    <xdr:from>
      <xdr:col>1</xdr:col>
      <xdr:colOff>57152</xdr:colOff>
      <xdr:row>0</xdr:row>
      <xdr:rowOff>0</xdr:rowOff>
    </xdr:from>
    <xdr:to>
      <xdr:col>1</xdr:col>
      <xdr:colOff>812800</xdr:colOff>
      <xdr:row>0</xdr:row>
      <xdr:rowOff>390525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990D48E-7230-424B-ACEC-C74EE17A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2" y="0"/>
          <a:ext cx="75564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406401</xdr:colOff>
      <xdr:row>0</xdr:row>
      <xdr:rowOff>50800</xdr:rowOff>
    </xdr:from>
    <xdr:to>
      <xdr:col>4</xdr:col>
      <xdr:colOff>844551</xdr:colOff>
      <xdr:row>0</xdr:row>
      <xdr:rowOff>379413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B602853-80F5-4DCE-B703-ABF4ECB83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1" y="50800"/>
          <a:ext cx="438150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1209675</xdr:colOff>
      <xdr:row>0</xdr:row>
      <xdr:rowOff>440742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0DD902E-EA6F-4814-A5D8-F04B17AF7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4300"/>
          <a:ext cx="1209675" cy="326442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0</xdr:row>
      <xdr:rowOff>114300</xdr:rowOff>
    </xdr:from>
    <xdr:to>
      <xdr:col>3</xdr:col>
      <xdr:colOff>123824</xdr:colOff>
      <xdr:row>0</xdr:row>
      <xdr:rowOff>486770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86F0D55-3B88-4F1F-A13C-DF2383280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14300"/>
          <a:ext cx="857249" cy="37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381000</xdr:colOff>
      <xdr:row>0</xdr:row>
      <xdr:rowOff>123825</xdr:rowOff>
    </xdr:from>
    <xdr:to>
      <xdr:col>5</xdr:col>
      <xdr:colOff>828675</xdr:colOff>
      <xdr:row>0</xdr:row>
      <xdr:rowOff>459582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44AD402-4C7F-45F1-88C1-59A7E2C3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23825"/>
          <a:ext cx="447675" cy="335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219075</xdr:rowOff>
    </xdr:from>
    <xdr:to>
      <xdr:col>4</xdr:col>
      <xdr:colOff>895350</xdr:colOff>
      <xdr:row>0</xdr:row>
      <xdr:rowOff>554832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46BE591-6CF8-43F5-8119-0ABDF6D6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19075"/>
          <a:ext cx="447675" cy="335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200025</xdr:rowOff>
    </xdr:from>
    <xdr:to>
      <xdr:col>1</xdr:col>
      <xdr:colOff>971549</xdr:colOff>
      <xdr:row>0</xdr:row>
      <xdr:rowOff>572495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640B92-59ED-4F11-8F6E-53ED6E6B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200025"/>
          <a:ext cx="857249" cy="37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190500</xdr:rowOff>
    </xdr:from>
    <xdr:to>
      <xdr:col>0</xdr:col>
      <xdr:colOff>1219200</xdr:colOff>
      <xdr:row>0</xdr:row>
      <xdr:rowOff>516942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31191FCD-CDBC-4A6E-8EF8-3C235174F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190500"/>
          <a:ext cx="1209675" cy="3264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1209675</xdr:colOff>
      <xdr:row>0</xdr:row>
      <xdr:rowOff>440742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3C7C7C6B-3F7F-43F9-BD0D-8066CAAA0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4300"/>
          <a:ext cx="1209675" cy="326442"/>
        </a:xfrm>
        <a:prstGeom prst="rect">
          <a:avLst/>
        </a:prstGeom>
      </xdr:spPr>
    </xdr:pic>
    <xdr:clientData/>
  </xdr:twoCellAnchor>
  <xdr:twoCellAnchor>
    <xdr:from>
      <xdr:col>0</xdr:col>
      <xdr:colOff>2819399</xdr:colOff>
      <xdr:row>0</xdr:row>
      <xdr:rowOff>85725</xdr:rowOff>
    </xdr:from>
    <xdr:to>
      <xdr:col>1</xdr:col>
      <xdr:colOff>390324</xdr:colOff>
      <xdr:row>0</xdr:row>
      <xdr:rowOff>419100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68DD4F5-1375-4D2A-ACF6-E3475924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399" y="85725"/>
          <a:ext cx="771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263525</xdr:colOff>
      <xdr:row>0</xdr:row>
      <xdr:rowOff>85725</xdr:rowOff>
    </xdr:from>
    <xdr:to>
      <xdr:col>4</xdr:col>
      <xdr:colOff>711200</xdr:colOff>
      <xdr:row>0</xdr:row>
      <xdr:rowOff>421482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338DD4-62A8-4112-9E63-9216DF035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775" y="85725"/>
          <a:ext cx="447675" cy="335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9E0E-0C1D-499F-93E9-C8F5523E1E98}">
  <dimension ref="A1:G17"/>
  <sheetViews>
    <sheetView workbookViewId="0">
      <selection activeCell="B3" sqref="B3"/>
    </sheetView>
  </sheetViews>
  <sheetFormatPr defaultRowHeight="15" x14ac:dyDescent="0.25"/>
  <cols>
    <col min="1" max="1" width="20.42578125" style="2" customWidth="1"/>
    <col min="2" max="3" width="12.140625" style="2" customWidth="1"/>
    <col min="4" max="4" width="12" style="2" customWidth="1"/>
    <col min="5" max="5" width="13.28515625" style="2" customWidth="1"/>
    <col min="6" max="6" width="12.28515625" style="2" customWidth="1"/>
    <col min="7" max="7" width="12.42578125" style="2" customWidth="1"/>
    <col min="8" max="16384" width="9.140625" style="2"/>
  </cols>
  <sheetData>
    <row r="1" spans="1:7" ht="42.6" customHeight="1" x14ac:dyDescent="0.25">
      <c r="A1" s="1"/>
      <c r="B1" s="1"/>
      <c r="C1" s="1"/>
      <c r="D1" s="1"/>
      <c r="E1" s="1"/>
      <c r="F1" s="1"/>
      <c r="G1" s="1"/>
    </row>
    <row r="2" spans="1:7" ht="19.5" customHeight="1" x14ac:dyDescent="0.2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1:7" x14ac:dyDescent="0.25">
      <c r="A3" s="3">
        <v>2022</v>
      </c>
      <c r="B3" s="5"/>
      <c r="C3" s="5"/>
      <c r="D3" s="5"/>
      <c r="E3" s="5"/>
      <c r="F3" s="5"/>
      <c r="G3" s="5"/>
    </row>
    <row r="4" spans="1:7" x14ac:dyDescent="0.25">
      <c r="A4" s="6" t="s">
        <v>6</v>
      </c>
      <c r="B4" s="11">
        <f>'SC A1'!B8+'SC A2'!B8+'SC A3'!B8+'SC A4'!B8</f>
        <v>0</v>
      </c>
      <c r="C4" s="11">
        <f>'SC B'!F5</f>
        <v>0</v>
      </c>
      <c r="D4" s="11">
        <f>'SC C1'!B8</f>
        <v>0</v>
      </c>
      <c r="E4" s="11">
        <f>'SC C2'!B8</f>
        <v>0</v>
      </c>
      <c r="F4" s="11">
        <f>'SC C3'!B8</f>
        <v>0</v>
      </c>
      <c r="G4" s="11">
        <f>SUM(B4:F4)</f>
        <v>0</v>
      </c>
    </row>
    <row r="5" spans="1:7" x14ac:dyDescent="0.25">
      <c r="A5" s="6" t="s">
        <v>7</v>
      </c>
      <c r="B5" s="11">
        <f>'SC A1'!B4+'SC A2'!B4+'SC A3'!B4+'SC A4'!B4</f>
        <v>0</v>
      </c>
      <c r="C5" s="11">
        <f>'SC B'!F6</f>
        <v>0</v>
      </c>
      <c r="D5" s="11">
        <f>'SC C1'!B4</f>
        <v>0</v>
      </c>
      <c r="E5" s="11">
        <f>'SC C2'!B4</f>
        <v>0</v>
      </c>
      <c r="F5" s="11">
        <f>'SC C3'!B4</f>
        <v>0</v>
      </c>
      <c r="G5" s="11">
        <f>SUM(B5:F5)</f>
        <v>0</v>
      </c>
    </row>
    <row r="6" spans="1:7" x14ac:dyDescent="0.25">
      <c r="A6" s="6" t="s">
        <v>5</v>
      </c>
      <c r="B6" s="11">
        <f>SUM(B4:B5)</f>
        <v>0</v>
      </c>
      <c r="C6" s="11">
        <f>SUM(C4:C5)</f>
        <v>0</v>
      </c>
      <c r="D6" s="11">
        <f>SUM(D4:D5)</f>
        <v>0</v>
      </c>
      <c r="E6" s="11">
        <f t="shared" ref="E6:F6" si="0">SUM(E4:E5)</f>
        <v>0</v>
      </c>
      <c r="F6" s="11">
        <f t="shared" si="0"/>
        <v>0</v>
      </c>
      <c r="G6" s="11">
        <f>SUM(G4:G5)</f>
        <v>0</v>
      </c>
    </row>
    <row r="7" spans="1:7" x14ac:dyDescent="0.25">
      <c r="A7" s="3">
        <v>2023</v>
      </c>
      <c r="B7" s="7"/>
      <c r="C7" s="7"/>
      <c r="D7" s="7"/>
      <c r="E7" s="7"/>
      <c r="F7" s="7"/>
      <c r="G7" s="7"/>
    </row>
    <row r="8" spans="1:7" x14ac:dyDescent="0.25">
      <c r="A8" s="6" t="s">
        <v>6</v>
      </c>
      <c r="B8" s="11">
        <f>'SC A1'!C8+'SC A2'!C8+'SC A3'!C8+'SC A4'!C8</f>
        <v>0</v>
      </c>
      <c r="C8" s="11">
        <f>'SC B'!F9</f>
        <v>0</v>
      </c>
      <c r="D8" s="11">
        <f>'SC C1'!C8</f>
        <v>0</v>
      </c>
      <c r="E8" s="11">
        <f>'SC C2'!C8</f>
        <v>0</v>
      </c>
      <c r="F8" s="11">
        <f>'SC C3'!C8</f>
        <v>0</v>
      </c>
      <c r="G8" s="11">
        <f>SUM(B8:F8)</f>
        <v>0</v>
      </c>
    </row>
    <row r="9" spans="1:7" x14ac:dyDescent="0.25">
      <c r="A9" s="6" t="s">
        <v>7</v>
      </c>
      <c r="B9" s="11">
        <f>'SC A1'!C4+'SC A2'!C4+'SC A3'!C4+'SC A4'!C4</f>
        <v>0</v>
      </c>
      <c r="C9" s="11">
        <f>'SC B'!F10</f>
        <v>0</v>
      </c>
      <c r="D9" s="11">
        <f>'SC C1'!C4</f>
        <v>0</v>
      </c>
      <c r="E9" s="11">
        <f>'SC C2'!C4</f>
        <v>0</v>
      </c>
      <c r="F9" s="11">
        <f>'SC C3'!C4</f>
        <v>0</v>
      </c>
      <c r="G9" s="11">
        <f>SUM(B9:F9)</f>
        <v>0</v>
      </c>
    </row>
    <row r="10" spans="1:7" x14ac:dyDescent="0.25">
      <c r="A10" s="6" t="s">
        <v>5</v>
      </c>
      <c r="B10" s="11">
        <f>SUM(B8:B9)</f>
        <v>0</v>
      </c>
      <c r="C10" s="11">
        <f>SUM(C8:C9)</f>
        <v>0</v>
      </c>
      <c r="D10" s="11">
        <f t="shared" ref="D10:G10" si="1">SUM(D8:D9)</f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 x14ac:dyDescent="0.25">
      <c r="A11" s="3">
        <v>2024</v>
      </c>
      <c r="B11" s="7"/>
      <c r="C11" s="7"/>
      <c r="D11" s="7"/>
      <c r="E11" s="7"/>
      <c r="F11" s="7"/>
      <c r="G11" s="7"/>
    </row>
    <row r="12" spans="1:7" x14ac:dyDescent="0.25">
      <c r="A12" s="6" t="s">
        <v>6</v>
      </c>
      <c r="B12" s="11">
        <f>'SC A1'!D8+'SC A2'!D8+'SC A3'!D8+'SC A4'!D8</f>
        <v>0</v>
      </c>
      <c r="C12" s="11">
        <f>'SC B'!F13</f>
        <v>0</v>
      </c>
      <c r="D12" s="11">
        <f>'SC C1'!D8</f>
        <v>0</v>
      </c>
      <c r="E12" s="11">
        <f>'SC C2'!D8</f>
        <v>0</v>
      </c>
      <c r="F12" s="11">
        <f>'SC C3'!D8</f>
        <v>0</v>
      </c>
      <c r="G12" s="11">
        <f>SUM(B12:F12)</f>
        <v>0</v>
      </c>
    </row>
    <row r="13" spans="1:7" x14ac:dyDescent="0.25">
      <c r="A13" s="6" t="s">
        <v>7</v>
      </c>
      <c r="B13" s="11">
        <f>'SC A1'!D4+'SC A2'!D4+'SC A3'!D4+'SC A4'!D4</f>
        <v>0</v>
      </c>
      <c r="C13" s="11">
        <f>'SC B'!F14</f>
        <v>0</v>
      </c>
      <c r="D13" s="11">
        <f>'SC C1'!D4</f>
        <v>0</v>
      </c>
      <c r="E13" s="11">
        <f>'SC C2'!D4</f>
        <v>0</v>
      </c>
      <c r="F13" s="11">
        <f>'SC C3'!D4</f>
        <v>0</v>
      </c>
      <c r="G13" s="11">
        <f>SUM(B13:F13)</f>
        <v>0</v>
      </c>
    </row>
    <row r="14" spans="1:7" x14ac:dyDescent="0.25">
      <c r="A14" s="6" t="s">
        <v>5</v>
      </c>
      <c r="B14" s="11">
        <f>SUM(B12:B13)</f>
        <v>0</v>
      </c>
      <c r="C14" s="11">
        <f t="shared" ref="C14:G14" si="2">SUM(C12:C13)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</row>
    <row r="16" spans="1:7" x14ac:dyDescent="0.25">
      <c r="A16" s="8" t="s">
        <v>41</v>
      </c>
    </row>
    <row r="17" spans="1:2" x14ac:dyDescent="0.25">
      <c r="A17" s="9"/>
      <c r="B17" s="10"/>
    </row>
  </sheetData>
  <sheetProtection algorithmName="SHA-512" hashValue="9KwdBqu1gUA3ntbEq2VVMA0IejSb6P2SPpWgM22bv2yDshI0UqwUCMe3NDQgtFiv6lVwCb3psWG5pLNhkyzQlg==" saltValue="4bpvm9hKIpTwSOUmOuf0Pg==" spinCount="100000" sheet="1" objects="1" scenarios="1" selectLockedCells="1"/>
  <mergeCells count="1">
    <mergeCell ref="A1:G1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8201-26B4-484D-81AA-37064B5D4CE7}">
  <dimension ref="A1:I18"/>
  <sheetViews>
    <sheetView tabSelected="1" workbookViewId="0">
      <selection activeCell="E30" sqref="E30"/>
    </sheetView>
  </sheetViews>
  <sheetFormatPr defaultRowHeight="15" x14ac:dyDescent="0.25"/>
  <cols>
    <col min="1" max="1" width="44.85546875" style="2" customWidth="1"/>
    <col min="2" max="2" width="15.42578125" style="2" customWidth="1"/>
    <col min="3" max="3" width="15" style="2" customWidth="1"/>
    <col min="4" max="4" width="15.140625" style="2" customWidth="1"/>
    <col min="5" max="5" width="16.42578125" style="2" customWidth="1"/>
    <col min="6" max="16384" width="9.140625" style="2"/>
  </cols>
  <sheetData>
    <row r="1" spans="1:5" ht="42.75" customHeight="1" x14ac:dyDescent="0.25">
      <c r="A1" s="51"/>
      <c r="B1" s="51"/>
      <c r="C1" s="51"/>
      <c r="D1" s="51"/>
      <c r="E1" s="51"/>
    </row>
    <row r="2" spans="1:5" ht="15.75" thickBot="1" x14ac:dyDescent="0.3">
      <c r="A2" s="2" t="s">
        <v>4</v>
      </c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8" spans="1:9" x14ac:dyDescent="0.25">
      <c r="A18" s="8" t="s">
        <v>40</v>
      </c>
      <c r="I18" s="23"/>
    </row>
  </sheetData>
  <sheetProtection algorithmName="SHA-512" hashValue="Ja20MLqWOqClAsYMBhJs2hFYepltU/r65/Bl5G8xk791VOLwrXJRrfraSrBvTpbcmxoxcO+h3DkVpKADxUNcKg==" saltValue="5gD1ugjLeXX1Eqhx+15E7g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4152-05BD-4B05-BA4B-846A5DCF7DDB}">
  <dimension ref="A1:N23"/>
  <sheetViews>
    <sheetView workbookViewId="0">
      <selection activeCell="E7" sqref="E7"/>
    </sheetView>
  </sheetViews>
  <sheetFormatPr defaultRowHeight="15" x14ac:dyDescent="0.25"/>
  <cols>
    <col min="1" max="1" width="17.85546875" style="2" customWidth="1"/>
    <col min="2" max="2" width="19.42578125" style="2" customWidth="1"/>
    <col min="3" max="3" width="18.7109375" style="2" customWidth="1"/>
    <col min="4" max="4" width="14.85546875" style="2" customWidth="1"/>
    <col min="5" max="5" width="20.28515625" style="2" customWidth="1"/>
    <col min="6" max="6" width="16.85546875" style="2" customWidth="1"/>
    <col min="7" max="7" width="19.5703125" style="2" customWidth="1"/>
    <col min="8" max="8" width="18.140625" style="2" customWidth="1"/>
    <col min="9" max="9" width="25.7109375" style="2" customWidth="1"/>
    <col min="10" max="10" width="20.140625" style="2" customWidth="1"/>
    <col min="11" max="11" width="18.28515625" style="2" customWidth="1"/>
    <col min="12" max="12" width="18.85546875" style="2" customWidth="1"/>
    <col min="13" max="13" width="16.7109375" style="2" customWidth="1"/>
    <col min="14" max="14" width="13.140625" style="2" customWidth="1"/>
    <col min="15" max="16384" width="9.140625" style="2"/>
  </cols>
  <sheetData>
    <row r="1" spans="1:14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1.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.450000000000000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6.5" thickBot="1" x14ac:dyDescent="0.3">
      <c r="A5" s="15" t="s">
        <v>26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1:14" ht="47.25" x14ac:dyDescent="0.25">
      <c r="A6" s="18"/>
      <c r="B6" s="19" t="s">
        <v>27</v>
      </c>
      <c r="C6" s="19" t="s">
        <v>28</v>
      </c>
      <c r="D6" s="19" t="s">
        <v>29</v>
      </c>
      <c r="E6" s="19" t="s">
        <v>30</v>
      </c>
      <c r="F6" s="19" t="s">
        <v>31</v>
      </c>
      <c r="G6" s="19" t="s">
        <v>29</v>
      </c>
      <c r="H6" s="19" t="s">
        <v>32</v>
      </c>
      <c r="I6" s="19" t="s">
        <v>33</v>
      </c>
      <c r="J6" s="19" t="s">
        <v>34</v>
      </c>
      <c r="K6" s="19" t="s">
        <v>35</v>
      </c>
      <c r="L6" s="19" t="s">
        <v>36</v>
      </c>
      <c r="M6" s="19" t="s">
        <v>37</v>
      </c>
      <c r="N6" s="19" t="s">
        <v>38</v>
      </c>
    </row>
    <row r="7" spans="1:14" ht="15.75" x14ac:dyDescent="0.25">
      <c r="A7" s="20" t="s">
        <v>6</v>
      </c>
      <c r="B7" s="21">
        <v>0</v>
      </c>
      <c r="C7" s="24">
        <f>'Souhrnný rozpočet'!G4</f>
        <v>0</v>
      </c>
      <c r="D7" s="24">
        <f>B7-C7</f>
        <v>0</v>
      </c>
      <c r="E7" s="21">
        <v>0</v>
      </c>
      <c r="F7" s="24">
        <f>'Souhrnný rozpočet'!G8</f>
        <v>0</v>
      </c>
      <c r="G7" s="24">
        <f>(E7+D7)-F7</f>
        <v>0</v>
      </c>
      <c r="H7" s="21">
        <v>0</v>
      </c>
      <c r="I7" s="24">
        <f>'Souhrnný rozpočet'!G12</f>
        <v>0</v>
      </c>
      <c r="J7" s="24">
        <f>(G7+H7)-I7</f>
        <v>0</v>
      </c>
      <c r="K7" s="24">
        <f>B7+E7+H7</f>
        <v>0</v>
      </c>
      <c r="L7" s="24">
        <f>C7+F7+I7</f>
        <v>0</v>
      </c>
      <c r="M7" s="24">
        <f>J7</f>
        <v>0</v>
      </c>
      <c r="N7" s="11">
        <f>K7-L7</f>
        <v>0</v>
      </c>
    </row>
    <row r="8" spans="1:14" ht="15.75" x14ac:dyDescent="0.25">
      <c r="A8" s="20" t="s">
        <v>7</v>
      </c>
      <c r="B8" s="21">
        <v>0</v>
      </c>
      <c r="C8" s="24">
        <f>'Souhrnný rozpočet'!G5</f>
        <v>0</v>
      </c>
      <c r="D8" s="24">
        <f>B8-C8</f>
        <v>0</v>
      </c>
      <c r="E8" s="21">
        <v>0</v>
      </c>
      <c r="F8" s="24">
        <f>'Souhrnný rozpočet'!G9</f>
        <v>0</v>
      </c>
      <c r="G8" s="24">
        <f>(E8+D8)-F8</f>
        <v>0</v>
      </c>
      <c r="H8" s="21">
        <v>0</v>
      </c>
      <c r="I8" s="24">
        <f>'Souhrnný rozpočet'!G13</f>
        <v>0</v>
      </c>
      <c r="J8" s="24">
        <f>(G8+H8)-I8</f>
        <v>0</v>
      </c>
      <c r="K8" s="24">
        <f>B8+E8+H8</f>
        <v>0</v>
      </c>
      <c r="L8" s="24">
        <f>C8+F8+I8</f>
        <v>0</v>
      </c>
      <c r="M8" s="24">
        <f>J8</f>
        <v>0</v>
      </c>
      <c r="N8" s="11">
        <f>K8-L8</f>
        <v>0</v>
      </c>
    </row>
    <row r="9" spans="1:14" ht="15.75" x14ac:dyDescent="0.25">
      <c r="A9" s="20" t="s">
        <v>5</v>
      </c>
      <c r="B9" s="24">
        <f t="shared" ref="B9:M9" si="0">SUM(B7:B8)</f>
        <v>0</v>
      </c>
      <c r="C9" s="24">
        <f t="shared" si="0"/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11">
        <f>SUM(N7:N8)</f>
        <v>0</v>
      </c>
    </row>
    <row r="12" spans="1:14" ht="15.75" x14ac:dyDescent="0.25">
      <c r="A12" s="22" t="s">
        <v>39</v>
      </c>
    </row>
    <row r="23" spans="4:4" x14ac:dyDescent="0.25">
      <c r="D23" s="23"/>
    </row>
  </sheetData>
  <sheetProtection algorithmName="SHA-512" hashValue="0eftMir9DSFkG9gtijdTU1Bs9tG200Gopzbgpb7pj5K0bDFNXUkPTk5MMY2XTsxewr8rzNgiao42GU8iS555ew==" saltValue="zHUVlUVpfn/EOwurPwLNXw==" spinCount="100000" sheet="1" objects="1" scenarios="1" selectLockedCells="1"/>
  <mergeCells count="2">
    <mergeCell ref="A5:N5"/>
    <mergeCell ref="A1:N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C987-60C9-49DE-B2CC-48611180A5ED}">
  <dimension ref="A1:E25"/>
  <sheetViews>
    <sheetView workbookViewId="0">
      <selection activeCell="B5" sqref="B5:D7"/>
    </sheetView>
  </sheetViews>
  <sheetFormatPr defaultRowHeight="15" x14ac:dyDescent="0.25"/>
  <cols>
    <col min="1" max="1" width="43.140625" style="2" customWidth="1"/>
    <col min="2" max="2" width="12.28515625" style="2" customWidth="1"/>
    <col min="3" max="3" width="12.5703125" style="2" customWidth="1"/>
    <col min="4" max="4" width="11.7109375" style="2" customWidth="1"/>
    <col min="5" max="5" width="15" style="2" customWidth="1"/>
    <col min="6" max="16384" width="9.140625" style="2"/>
  </cols>
  <sheetData>
    <row r="1" spans="1:5" ht="37.5" customHeight="1" x14ac:dyDescent="0.25">
      <c r="A1" s="1"/>
      <c r="B1" s="1"/>
      <c r="C1" s="1"/>
      <c r="D1" s="1"/>
      <c r="E1" s="1"/>
    </row>
    <row r="2" spans="1:5" ht="18.600000000000001" customHeight="1" thickBot="1" x14ac:dyDescent="0.3">
      <c r="A2" s="25" t="s">
        <v>8</v>
      </c>
      <c r="B2" s="25"/>
      <c r="C2" s="25"/>
      <c r="D2" s="25"/>
      <c r="E2" s="25"/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8" spans="1:2" x14ac:dyDescent="0.25">
      <c r="A18" s="8" t="s">
        <v>40</v>
      </c>
    </row>
    <row r="25" spans="1:2" x14ac:dyDescent="0.25">
      <c r="B25" s="23"/>
    </row>
  </sheetData>
  <sheetProtection algorithmName="SHA-512" hashValue="G4RvKAOblglKx/asIQB1I1D0/4fb6JbgxlwaLCvXu+AG8sDYMD459AyPCMapboFhgY8622RIu358saPnOlPxgQ==" saltValue="CzM2hgEUTz4fTZIJKcImcQ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4FE2-87F3-4E21-A62A-ACA6F85CE020}">
  <dimension ref="A1:E27"/>
  <sheetViews>
    <sheetView workbookViewId="0">
      <selection activeCell="F8" sqref="F8"/>
    </sheetView>
  </sheetViews>
  <sheetFormatPr defaultRowHeight="15" x14ac:dyDescent="0.25"/>
  <cols>
    <col min="1" max="1" width="43.42578125" style="2" customWidth="1"/>
    <col min="2" max="2" width="14.42578125" style="2" customWidth="1"/>
    <col min="3" max="3" width="11.85546875" style="2" customWidth="1"/>
    <col min="4" max="4" width="13.28515625" style="2" customWidth="1"/>
    <col min="5" max="5" width="16.140625" style="2" customWidth="1"/>
    <col min="6" max="16384" width="9.140625" style="2"/>
  </cols>
  <sheetData>
    <row r="1" spans="1:5" ht="36.950000000000003" customHeight="1" x14ac:dyDescent="0.25">
      <c r="A1" s="1"/>
      <c r="B1" s="1"/>
      <c r="C1" s="1"/>
      <c r="D1" s="1"/>
      <c r="E1" s="1"/>
    </row>
    <row r="2" spans="1:5" ht="15.75" thickBot="1" x14ac:dyDescent="0.3">
      <c r="A2" s="25" t="s">
        <v>9</v>
      </c>
      <c r="B2" s="25"/>
      <c r="C2" s="25"/>
      <c r="D2" s="25"/>
      <c r="E2" s="25"/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8" spans="1:4" x14ac:dyDescent="0.25">
      <c r="A18" s="8" t="s">
        <v>40</v>
      </c>
    </row>
    <row r="27" spans="1:4" x14ac:dyDescent="0.25">
      <c r="D27" s="23"/>
    </row>
  </sheetData>
  <sheetProtection algorithmName="SHA-512" hashValue="DCep+H5S+uVbKAn2zSnBMEeOhTMtb1ZypCtEUZqLeCN6VSgQI1pAPDI6NTDYgX1mJzvNS5uM9/5UoxHYD+ndXg==" saltValue="+F1glhvLuHkwqvhlTZlG/w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56D7-FFE7-4E52-A525-F37412F1CC64}">
  <dimension ref="A1:E26"/>
  <sheetViews>
    <sheetView workbookViewId="0">
      <selection activeCell="E23" sqref="E23"/>
    </sheetView>
  </sheetViews>
  <sheetFormatPr defaultRowHeight="15" x14ac:dyDescent="0.25"/>
  <cols>
    <col min="1" max="1" width="43.85546875" style="2" customWidth="1"/>
    <col min="2" max="2" width="12.42578125" style="2" customWidth="1"/>
    <col min="3" max="3" width="11.85546875" style="2" customWidth="1"/>
    <col min="4" max="4" width="12.5703125" style="2" customWidth="1"/>
    <col min="5" max="5" width="10.5703125" style="2" customWidth="1"/>
    <col min="6" max="16384" width="9.140625" style="2"/>
  </cols>
  <sheetData>
    <row r="1" spans="1:5" ht="33.950000000000003" customHeight="1" x14ac:dyDescent="0.25">
      <c r="A1" s="1"/>
      <c r="B1" s="1"/>
      <c r="C1" s="1"/>
      <c r="D1" s="1"/>
      <c r="E1" s="1"/>
    </row>
    <row r="2" spans="1:5" ht="15.75" thickBot="1" x14ac:dyDescent="0.3">
      <c r="A2" s="25" t="s">
        <v>10</v>
      </c>
      <c r="B2" s="25"/>
      <c r="C2" s="25"/>
      <c r="D2" s="25"/>
      <c r="E2" s="25"/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8" spans="1:5" x14ac:dyDescent="0.25">
      <c r="A18" s="8" t="s">
        <v>40</v>
      </c>
    </row>
    <row r="26" spans="1:5" x14ac:dyDescent="0.25">
      <c r="E26" s="23"/>
    </row>
  </sheetData>
  <sheetProtection algorithmName="SHA-512" hashValue="5Y2JY7by1SRTHI7wcGOsPplWNXEOQUtw8OemQSn2SbRZc7Goj6Nci04FS9+uKlTE+vNc6BR3sRtFYrAAU8EwrA==" saltValue="oSRwN1MYu0Uvb3tXo5QoJg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705D-292B-4D60-89AA-E9D9BFA28326}">
  <dimension ref="A1:E28"/>
  <sheetViews>
    <sheetView workbookViewId="0">
      <selection activeCell="B5" sqref="B5:D7"/>
    </sheetView>
  </sheetViews>
  <sheetFormatPr defaultRowHeight="15" x14ac:dyDescent="0.25"/>
  <cols>
    <col min="1" max="1" width="44.28515625" style="2" customWidth="1"/>
    <col min="2" max="2" width="13.42578125" style="2" customWidth="1"/>
    <col min="3" max="3" width="11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32.1" customHeight="1" x14ac:dyDescent="0.25">
      <c r="A1" s="1"/>
      <c r="B1" s="1"/>
      <c r="C1" s="1"/>
      <c r="D1" s="1"/>
      <c r="E1" s="1"/>
    </row>
    <row r="2" spans="1:5" ht="15" customHeight="1" thickBot="1" x14ac:dyDescent="0.3">
      <c r="A2" s="2" t="s">
        <v>11</v>
      </c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8" spans="1:4" x14ac:dyDescent="0.25">
      <c r="A18" s="8" t="s">
        <v>40</v>
      </c>
    </row>
    <row r="28" spans="1:4" x14ac:dyDescent="0.25">
      <c r="D28" s="23"/>
    </row>
  </sheetData>
  <sheetProtection algorithmName="SHA-512" hashValue="PGDJEP0aVFFLWbF1bEooCH6AVoRBaIl4RsDYP7zvXFb/xq+osmSbqo1CY6tH9qfwpuuWcmTl5JJYo7tJzJ2hIQ==" saltValue="PXXODSPJ8us7W6jo958ltw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B3AE-FC0B-4C0B-AF34-FB1A6170F94A}">
  <dimension ref="A1:G24"/>
  <sheetViews>
    <sheetView workbookViewId="0">
      <selection activeCell="B13" sqref="B13:E14"/>
    </sheetView>
  </sheetViews>
  <sheetFormatPr defaultRowHeight="15" x14ac:dyDescent="0.25"/>
  <cols>
    <col min="1" max="1" width="19.7109375" style="2" customWidth="1"/>
    <col min="2" max="2" width="13.85546875" style="2" customWidth="1"/>
    <col min="3" max="3" width="13.5703125" style="2" customWidth="1"/>
    <col min="4" max="4" width="13.7109375" style="2" customWidth="1"/>
    <col min="5" max="5" width="11.28515625" style="2" customWidth="1"/>
    <col min="6" max="6" width="14.28515625" style="2" customWidth="1"/>
    <col min="7" max="7" width="13.5703125" style="2" customWidth="1"/>
    <col min="8" max="16384" width="9.140625" style="2"/>
  </cols>
  <sheetData>
    <row r="1" spans="1:7" ht="38.450000000000003" customHeight="1" x14ac:dyDescent="0.25">
      <c r="A1" s="51"/>
      <c r="B1" s="51"/>
      <c r="C1" s="51"/>
      <c r="D1" s="51"/>
      <c r="E1" s="51"/>
      <c r="F1" s="51"/>
    </row>
    <row r="2" spans="1:7" x14ac:dyDescent="0.25">
      <c r="A2" s="2" t="s">
        <v>43</v>
      </c>
    </row>
    <row r="3" spans="1:7" x14ac:dyDescent="0.25">
      <c r="A3" s="3" t="s">
        <v>12</v>
      </c>
      <c r="B3" s="4" t="s">
        <v>44</v>
      </c>
      <c r="C3" s="4" t="s">
        <v>45</v>
      </c>
      <c r="D3" s="4" t="s">
        <v>46</v>
      </c>
      <c r="E3" s="4" t="s">
        <v>47</v>
      </c>
      <c r="F3" s="4" t="s">
        <v>5</v>
      </c>
    </row>
    <row r="4" spans="1:7" x14ac:dyDescent="0.25">
      <c r="A4" s="3">
        <v>2022</v>
      </c>
      <c r="B4" s="5"/>
      <c r="C4" s="5"/>
      <c r="D4" s="5"/>
      <c r="E4" s="5"/>
      <c r="F4" s="5"/>
    </row>
    <row r="5" spans="1:7" x14ac:dyDescent="0.25">
      <c r="A5" s="6" t="s">
        <v>6</v>
      </c>
      <c r="B5" s="52"/>
      <c r="C5" s="52"/>
      <c r="D5" s="52"/>
      <c r="E5" s="52"/>
      <c r="F5" s="46">
        <f>B5+C5+D5+E5</f>
        <v>0</v>
      </c>
    </row>
    <row r="6" spans="1:7" x14ac:dyDescent="0.25">
      <c r="A6" s="6" t="s">
        <v>7</v>
      </c>
      <c r="B6" s="52"/>
      <c r="C6" s="52"/>
      <c r="D6" s="52"/>
      <c r="E6" s="52"/>
      <c r="F6" s="46">
        <f>B6+C6+D6+E6</f>
        <v>0</v>
      </c>
    </row>
    <row r="7" spans="1:7" x14ac:dyDescent="0.25">
      <c r="A7" s="6" t="s">
        <v>5</v>
      </c>
      <c r="B7" s="46">
        <f>SUM(B5:B6)</f>
        <v>0</v>
      </c>
      <c r="C7" s="46">
        <f>SUM(C5+C6)</f>
        <v>0</v>
      </c>
      <c r="D7" s="46">
        <f>D5+D6</f>
        <v>0</v>
      </c>
      <c r="E7" s="46">
        <f>E5+E6</f>
        <v>0</v>
      </c>
      <c r="F7" s="46">
        <f>F5+F6</f>
        <v>0</v>
      </c>
    </row>
    <row r="8" spans="1:7" x14ac:dyDescent="0.25">
      <c r="A8" s="3">
        <v>2023</v>
      </c>
      <c r="B8" s="5"/>
      <c r="C8" s="5"/>
      <c r="D8" s="5"/>
      <c r="E8" s="5"/>
      <c r="F8" s="5"/>
    </row>
    <row r="9" spans="1:7" x14ac:dyDescent="0.25">
      <c r="A9" s="6" t="s">
        <v>6</v>
      </c>
      <c r="B9" s="52"/>
      <c r="C9" s="52"/>
      <c r="D9" s="52"/>
      <c r="E9" s="52"/>
      <c r="F9" s="46">
        <f>B9+C9+D9+E9</f>
        <v>0</v>
      </c>
    </row>
    <row r="10" spans="1:7" x14ac:dyDescent="0.25">
      <c r="A10" s="6" t="s">
        <v>7</v>
      </c>
      <c r="B10" s="52"/>
      <c r="C10" s="52"/>
      <c r="D10" s="52"/>
      <c r="E10" s="52"/>
      <c r="F10" s="46">
        <f>B10+C10+D10+E10</f>
        <v>0</v>
      </c>
    </row>
    <row r="11" spans="1:7" x14ac:dyDescent="0.25">
      <c r="A11" s="6" t="s">
        <v>5</v>
      </c>
      <c r="B11" s="46">
        <f>B9+B10</f>
        <v>0</v>
      </c>
      <c r="C11" s="46">
        <f>C9+C10</f>
        <v>0</v>
      </c>
      <c r="D11" s="46">
        <f>D9+D10</f>
        <v>0</v>
      </c>
      <c r="E11" s="46">
        <f>E9+E10</f>
        <v>0</v>
      </c>
      <c r="F11" s="46">
        <f>F9+F10</f>
        <v>0</v>
      </c>
      <c r="G11" s="10"/>
    </row>
    <row r="12" spans="1:7" x14ac:dyDescent="0.25">
      <c r="A12" s="3">
        <v>2024</v>
      </c>
      <c r="B12" s="5"/>
      <c r="C12" s="5"/>
      <c r="D12" s="5"/>
      <c r="E12" s="5"/>
      <c r="F12" s="5"/>
    </row>
    <row r="13" spans="1:7" x14ac:dyDescent="0.25">
      <c r="A13" s="6" t="s">
        <v>6</v>
      </c>
      <c r="B13" s="52"/>
      <c r="C13" s="52"/>
      <c r="D13" s="52"/>
      <c r="E13" s="52"/>
      <c r="F13" s="46">
        <f>B13+C13+D13+E13</f>
        <v>0</v>
      </c>
    </row>
    <row r="14" spans="1:7" x14ac:dyDescent="0.25">
      <c r="A14" s="6" t="s">
        <v>7</v>
      </c>
      <c r="B14" s="52"/>
      <c r="C14" s="52"/>
      <c r="D14" s="52"/>
      <c r="E14" s="52"/>
      <c r="F14" s="46">
        <f>B14+C14+D14+E14</f>
        <v>0</v>
      </c>
    </row>
    <row r="15" spans="1:7" x14ac:dyDescent="0.25">
      <c r="A15" s="6" t="s">
        <v>5</v>
      </c>
      <c r="B15" s="46">
        <f>B13+B14</f>
        <v>0</v>
      </c>
      <c r="C15" s="46">
        <f>C13+C14</f>
        <v>0</v>
      </c>
      <c r="D15" s="46">
        <f>D13+D14</f>
        <v>0</v>
      </c>
      <c r="E15" s="46">
        <f>E13+E14</f>
        <v>0</v>
      </c>
      <c r="F15" s="46">
        <f>F13+F14</f>
        <v>0</v>
      </c>
    </row>
    <row r="17" spans="1:7" x14ac:dyDescent="0.25">
      <c r="A17" s="8" t="s">
        <v>42</v>
      </c>
    </row>
    <row r="24" spans="1:7" x14ac:dyDescent="0.25">
      <c r="G24" s="23"/>
    </row>
  </sheetData>
  <sheetProtection algorithmName="SHA-512" hashValue="oUohsgzaJsid7eRkQKKsMNyOUlYn2573r2AgL1hw+iueY0EfiHk25QxUU7x8UH0NBnixctfdg7ijo1twSqWVdQ==" saltValue="hKjfpqyb7+RMBfBm+BH3Tg==" spinCount="100000" sheet="1" objects="1" scenarios="1" selectLockedCells="1"/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7F02-ECE1-4F11-B5C5-2E92CDF02126}">
  <dimension ref="A1:F20"/>
  <sheetViews>
    <sheetView workbookViewId="0">
      <selection activeCell="F15" sqref="F15"/>
    </sheetView>
  </sheetViews>
  <sheetFormatPr defaultRowHeight="15" x14ac:dyDescent="0.25"/>
  <cols>
    <col min="1" max="1" width="45.28515625" style="2" customWidth="1"/>
    <col min="2" max="2" width="15.5703125" style="2" customWidth="1"/>
    <col min="3" max="4" width="14.85546875" style="2" customWidth="1"/>
    <col min="5" max="5" width="16.28515625" style="2" customWidth="1"/>
    <col min="6" max="6" width="12.140625" style="2" customWidth="1"/>
    <col min="7" max="16384" width="9.140625" style="2"/>
  </cols>
  <sheetData>
    <row r="1" spans="1:6" ht="41.1" customHeight="1" x14ac:dyDescent="0.25">
      <c r="A1" s="51"/>
      <c r="B1" s="51"/>
      <c r="C1" s="51"/>
      <c r="D1" s="51"/>
      <c r="E1" s="51"/>
    </row>
    <row r="2" spans="1:6" ht="15.75" thickBot="1" x14ac:dyDescent="0.3">
      <c r="A2" s="2" t="s">
        <v>2</v>
      </c>
    </row>
    <row r="3" spans="1:6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6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6" x14ac:dyDescent="0.25">
      <c r="A5" s="30" t="s">
        <v>15</v>
      </c>
      <c r="B5" s="31"/>
      <c r="C5" s="32"/>
      <c r="D5" s="33"/>
      <c r="E5" s="45">
        <f t="shared" si="0"/>
        <v>0</v>
      </c>
    </row>
    <row r="6" spans="1:6" x14ac:dyDescent="0.25">
      <c r="A6" s="34" t="s">
        <v>25</v>
      </c>
      <c r="B6" s="31"/>
      <c r="C6" s="35"/>
      <c r="D6" s="35"/>
      <c r="E6" s="46">
        <f t="shared" si="0"/>
        <v>0</v>
      </c>
    </row>
    <row r="7" spans="1:6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6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6" x14ac:dyDescent="0.25">
      <c r="A9" s="30" t="s">
        <v>48</v>
      </c>
      <c r="B9" s="31"/>
      <c r="C9" s="31"/>
      <c r="D9" s="31"/>
      <c r="E9" s="48">
        <f t="shared" si="0"/>
        <v>0</v>
      </c>
    </row>
    <row r="10" spans="1:6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6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6" x14ac:dyDescent="0.25">
      <c r="A12" s="39" t="s">
        <v>20</v>
      </c>
      <c r="B12" s="31"/>
      <c r="C12" s="35"/>
      <c r="D12" s="35"/>
      <c r="E12" s="48">
        <f t="shared" si="1"/>
        <v>0</v>
      </c>
      <c r="F12" s="10"/>
    </row>
    <row r="13" spans="1:6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6" x14ac:dyDescent="0.25">
      <c r="A14" s="39" t="s">
        <v>22</v>
      </c>
      <c r="B14" s="31"/>
      <c r="C14" s="35"/>
      <c r="D14" s="35"/>
      <c r="E14" s="48">
        <f t="shared" si="1"/>
        <v>0</v>
      </c>
      <c r="F14" s="10"/>
    </row>
    <row r="15" spans="1:6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6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  <c r="F16" s="10"/>
    </row>
    <row r="19" spans="1:4" x14ac:dyDescent="0.25">
      <c r="A19" s="8" t="s">
        <v>40</v>
      </c>
    </row>
    <row r="20" spans="1:4" x14ac:dyDescent="0.25">
      <c r="D20" s="23"/>
    </row>
  </sheetData>
  <sheetProtection algorithmName="SHA-512" hashValue="ylM3KOFjmBWz73L7tsajfnb3o0Waxn/pc/wAAQ6GuiWMuQYisWsrgcb2thJ/IlRilEeoGVn3Ixrnw6K4E2cCXw==" saltValue="6aVJj90qCDvJRmczER3uHA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2394-0B69-43DF-BB57-19AD626BA69E}">
  <dimension ref="A1:E27"/>
  <sheetViews>
    <sheetView workbookViewId="0">
      <selection activeCell="D18" sqref="D18"/>
    </sheetView>
  </sheetViews>
  <sheetFormatPr defaultRowHeight="15" x14ac:dyDescent="0.25"/>
  <cols>
    <col min="1" max="1" width="45.85546875" style="2" customWidth="1"/>
    <col min="2" max="2" width="12" style="2" customWidth="1"/>
    <col min="3" max="3" width="13.140625" style="2" customWidth="1"/>
    <col min="4" max="4" width="12.140625" style="2" customWidth="1"/>
    <col min="5" max="5" width="14.28515625" style="2" customWidth="1"/>
    <col min="6" max="16384" width="9.140625" style="2"/>
  </cols>
  <sheetData>
    <row r="1" spans="1:5" ht="38.450000000000003" customHeight="1" x14ac:dyDescent="0.25">
      <c r="A1" s="51"/>
      <c r="B1" s="51"/>
      <c r="C1" s="51"/>
      <c r="D1" s="51"/>
      <c r="E1" s="51"/>
    </row>
    <row r="2" spans="1:5" ht="15.75" thickBot="1" x14ac:dyDescent="0.3">
      <c r="A2" s="2" t="s">
        <v>3</v>
      </c>
    </row>
    <row r="3" spans="1:5" ht="15.75" thickBot="1" x14ac:dyDescent="0.3">
      <c r="A3" s="26" t="s">
        <v>13</v>
      </c>
      <c r="B3" s="27">
        <v>2022</v>
      </c>
      <c r="C3" s="27">
        <v>2023</v>
      </c>
      <c r="D3" s="28">
        <v>2024</v>
      </c>
      <c r="E3" s="29" t="s">
        <v>5</v>
      </c>
    </row>
    <row r="4" spans="1:5" ht="15.75" thickBot="1" x14ac:dyDescent="0.3">
      <c r="A4" s="26" t="s">
        <v>14</v>
      </c>
      <c r="B4" s="43">
        <f>SUM(B5:B7)</f>
        <v>0</v>
      </c>
      <c r="C4" s="43">
        <f>SUM(C5:C7)</f>
        <v>0</v>
      </c>
      <c r="D4" s="43">
        <f>SUM(D5:D7)</f>
        <v>0</v>
      </c>
      <c r="E4" s="44">
        <f t="shared" ref="E4:E9" si="0">SUM(B4:D4)</f>
        <v>0</v>
      </c>
    </row>
    <row r="5" spans="1:5" x14ac:dyDescent="0.25">
      <c r="A5" s="30" t="s">
        <v>15</v>
      </c>
      <c r="B5" s="31"/>
      <c r="C5" s="32"/>
      <c r="D5" s="33"/>
      <c r="E5" s="45">
        <f t="shared" si="0"/>
        <v>0</v>
      </c>
    </row>
    <row r="6" spans="1:5" x14ac:dyDescent="0.25">
      <c r="A6" s="34" t="s">
        <v>25</v>
      </c>
      <c r="B6" s="31"/>
      <c r="C6" s="35"/>
      <c r="D6" s="35"/>
      <c r="E6" s="46">
        <f t="shared" si="0"/>
        <v>0</v>
      </c>
    </row>
    <row r="7" spans="1:5" ht="15.75" thickBot="1" x14ac:dyDescent="0.3">
      <c r="A7" s="36" t="s">
        <v>16</v>
      </c>
      <c r="B7" s="31"/>
      <c r="C7" s="37"/>
      <c r="D7" s="38"/>
      <c r="E7" s="47">
        <f t="shared" si="0"/>
        <v>0</v>
      </c>
    </row>
    <row r="8" spans="1:5" ht="15.75" thickBot="1" x14ac:dyDescent="0.3">
      <c r="A8" s="26" t="s">
        <v>17</v>
      </c>
      <c r="B8" s="43">
        <f>SUM(B9+B10+B11+B12+B13+B14+B15)</f>
        <v>0</v>
      </c>
      <c r="C8" s="43">
        <f>SUM(C9+C10+C11+C12+C13+C14+C15)</f>
        <v>0</v>
      </c>
      <c r="D8" s="43">
        <f>SUM(D9+D10+D11+D12+D13+D14+D15)</f>
        <v>0</v>
      </c>
      <c r="E8" s="47">
        <f t="shared" si="0"/>
        <v>0</v>
      </c>
    </row>
    <row r="9" spans="1:5" x14ac:dyDescent="0.25">
      <c r="A9" s="30" t="s">
        <v>48</v>
      </c>
      <c r="B9" s="31"/>
      <c r="C9" s="31"/>
      <c r="D9" s="31"/>
      <c r="E9" s="48">
        <f t="shared" si="0"/>
        <v>0</v>
      </c>
    </row>
    <row r="10" spans="1:5" x14ac:dyDescent="0.25">
      <c r="A10" s="6" t="s">
        <v>18</v>
      </c>
      <c r="B10" s="31"/>
      <c r="C10" s="35"/>
      <c r="D10" s="35"/>
      <c r="E10" s="48">
        <f t="shared" ref="E10:E15" si="1">SUM(B10:D10)</f>
        <v>0</v>
      </c>
    </row>
    <row r="11" spans="1:5" x14ac:dyDescent="0.25">
      <c r="A11" s="6" t="s">
        <v>19</v>
      </c>
      <c r="B11" s="31"/>
      <c r="C11" s="35"/>
      <c r="D11" s="35"/>
      <c r="E11" s="48">
        <f t="shared" si="1"/>
        <v>0</v>
      </c>
    </row>
    <row r="12" spans="1:5" x14ac:dyDescent="0.25">
      <c r="A12" s="39" t="s">
        <v>20</v>
      </c>
      <c r="B12" s="31"/>
      <c r="C12" s="35"/>
      <c r="D12" s="35"/>
      <c r="E12" s="48">
        <f t="shared" si="1"/>
        <v>0</v>
      </c>
    </row>
    <row r="13" spans="1:5" x14ac:dyDescent="0.25">
      <c r="A13" s="39" t="s">
        <v>21</v>
      </c>
      <c r="B13" s="31"/>
      <c r="C13" s="35"/>
      <c r="D13" s="35"/>
      <c r="E13" s="48">
        <f t="shared" si="1"/>
        <v>0</v>
      </c>
    </row>
    <row r="14" spans="1:5" x14ac:dyDescent="0.25">
      <c r="A14" s="39" t="s">
        <v>22</v>
      </c>
      <c r="B14" s="31"/>
      <c r="C14" s="35"/>
      <c r="D14" s="35"/>
      <c r="E14" s="48">
        <f t="shared" si="1"/>
        <v>0</v>
      </c>
    </row>
    <row r="15" spans="1:5" ht="15.75" thickBot="1" x14ac:dyDescent="0.3">
      <c r="A15" s="40" t="s">
        <v>23</v>
      </c>
      <c r="B15" s="37"/>
      <c r="C15" s="41"/>
      <c r="D15" s="41"/>
      <c r="E15" s="49">
        <f t="shared" si="1"/>
        <v>0</v>
      </c>
    </row>
    <row r="16" spans="1:5" ht="15.75" thickBot="1" x14ac:dyDescent="0.3">
      <c r="A16" s="42" t="s">
        <v>24</v>
      </c>
      <c r="B16" s="50">
        <f>SUM(B4+B8)</f>
        <v>0</v>
      </c>
      <c r="C16" s="43">
        <f>SUM(C4+C8)</f>
        <v>0</v>
      </c>
      <c r="D16" s="43">
        <f t="shared" ref="D16:E16" si="2">SUM(D4+D8)</f>
        <v>0</v>
      </c>
      <c r="E16" s="44">
        <f t="shared" si="2"/>
        <v>0</v>
      </c>
    </row>
    <row r="19" spans="1:3" x14ac:dyDescent="0.25">
      <c r="A19" s="8" t="s">
        <v>40</v>
      </c>
    </row>
    <row r="27" spans="1:3" x14ac:dyDescent="0.25">
      <c r="C27" s="23"/>
    </row>
  </sheetData>
  <sheetProtection algorithmName="SHA-512" hashValue="NbwGc0sxOzSMH578ZfSYGYyx1QqjDZ7FXuNlSFTnLNYtmQyNqkZuU2+yoLVbTnFFy8kKNJ/KgTiDDhhH+wkhFg==" saltValue="EM26Hr4bYGKBFLv1Ra0+cA==" spinCount="100000" sheet="1" objects="1" scenarios="1" selectLockedCells="1"/>
  <mergeCells count="1">
    <mergeCell ref="A1:E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Souhrnný rozpočet</vt:lpstr>
      <vt:lpstr>Souhrn - finanční příspěvek</vt:lpstr>
      <vt:lpstr>SC A1</vt:lpstr>
      <vt:lpstr>SC A2</vt:lpstr>
      <vt:lpstr>SC A3</vt:lpstr>
      <vt:lpstr>SC A4</vt:lpstr>
      <vt:lpstr>SC B</vt:lpstr>
      <vt:lpstr>SC C1</vt:lpstr>
      <vt:lpstr>SC C2</vt:lpstr>
      <vt:lpstr>SC C3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Heroldová Eva</dc:creator>
  <cp:lastModifiedBy>Mináčová Aneta</cp:lastModifiedBy>
  <dcterms:created xsi:type="dcterms:W3CDTF">2024-03-18T09:17:46Z</dcterms:created>
  <dcterms:modified xsi:type="dcterms:W3CDTF">2024-05-17T08:12:04Z</dcterms:modified>
</cp:coreProperties>
</file>