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msmtcr.sharepoint.com/teams/DotaceDIGCOMPEDU/Sdilene dokumenty/General/DIGCOMPEDU - realizují vzdělávačky/Ke zveřejnění na web/Přílohy výzvy/"/>
    </mc:Choice>
  </mc:AlternateContent>
  <xr:revisionPtr revIDLastSave="370" documentId="13_ncr:1_{C5E77581-B436-434D-842F-EBC4B6305640}" xr6:coauthVersionLast="47" xr6:coauthVersionMax="47" xr10:uidLastSave="{08E632FA-04F4-41E3-AB9D-6DB0C391336F}"/>
  <bookViews>
    <workbookView xWindow="28680" yWindow="-120" windowWidth="29040" windowHeight="15720" xr2:uid="{2F3208A5-3844-4958-9584-1CD320918033}"/>
  </bookViews>
  <sheets>
    <sheet name="KALKULAČKA VÝPOČET DOTAC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8" i="1"/>
  <c r="C18" i="1"/>
  <c r="C20" i="1" s="1"/>
  <c r="C10" i="1"/>
  <c r="C12" i="1" s="1"/>
  <c r="C21" i="1" l="1"/>
</calcChain>
</file>

<file path=xl/sharedStrings.xml><?xml version="1.0" encoding="utf-8"?>
<sst xmlns="http://schemas.openxmlformats.org/spreadsheetml/2006/main" count="20" uniqueCount="20">
  <si>
    <t>Č. j.: MSMT-19732/2024</t>
  </si>
  <si>
    <t>Výpočet celkové výše dotace (vyplňujte pouze modré editovatelné pole)</t>
  </si>
  <si>
    <t>VÝPOČET PRŮMĚRNÉ CENY JEDNOHO PREZENČNÍHO KURZU</t>
  </si>
  <si>
    <t>Jednotková cena za jeden prezenční kurz pro jednu školu</t>
  </si>
  <si>
    <t>ZDE ZADEJTE PŘEDPOKLÁDANÝ PRŮMĚRNÝ POČET ŠKOL, KTERÉ SE ZÚČASTNÍ JEDNOHO PREZENČNÍHO KURZU (ZA KAŽDOU DALŠÍ ŠKOLU SE PŘIČTE + 1 000 Kč)</t>
  </si>
  <si>
    <t>Celková částka za jeden prezenční kurz (limit je 39 000 Kč)</t>
  </si>
  <si>
    <t>PREZENČNÍ KURZY - SOUHRNNĚ</t>
  </si>
  <si>
    <t>Vypočtená částka za jeden prezenční  kurz</t>
  </si>
  <si>
    <t>ZADEJTE PŘEDPOKLÁDANÝ POČET PREZENČNÍCH KURZŮ</t>
  </si>
  <si>
    <t>Celková částka za prezenční kurzy</t>
  </si>
  <si>
    <t>VÝPOČET PRŮMĚRNÉ CENY JEDNOHO ONLINE KURZU</t>
  </si>
  <si>
    <t>Jednotková cena za jeden online kurz pro jednu školu</t>
  </si>
  <si>
    <t>ZDE ZADEJTE PŘEDPOKLÁDANÝ PRŮMĚRNÝ POČET ŠKOL, KTERÉ SE ZÚČASTNÍ JEDNOHO ONLINE KURZU (ZA KAŽDOU DALŠÍ ŠKOLU SE PŘIČTE + 1 000 Kč)</t>
  </si>
  <si>
    <t>Celková částka za jeden online kurz (limit je 34 000 Kč)</t>
  </si>
  <si>
    <t>ONLINE KURZY - SOUHRNNĚ</t>
  </si>
  <si>
    <t>Vypočtená částka za jeden online kurz</t>
  </si>
  <si>
    <t>ZADEJTE PŘEDPOKLÁDANÝ POČET ONLINE KURZŮ</t>
  </si>
  <si>
    <t>Celková částka za online kurzy</t>
  </si>
  <si>
    <t>Celková výše dotace (součet částek za prezenční a online kurzy - limit je 8.000.000 Kč)</t>
  </si>
  <si>
    <t>MSMT-19732/2024-3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</si>
</sst>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24"/>
      <color theme="1"/>
      <name val="Aptos Narrow"/>
      <family val="2"/>
      <charset val="238"/>
      <scheme val="minor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2" xfId="0" applyBorder="1"/>
    <xf numFmtId="0" fontId="0" fillId="0" borderId="3" xfId="0" applyBorder="1"/>
    <xf numFmtId="164" fontId="0" fillId="0" borderId="4" xfId="0" applyNumberFormat="1" applyBorder="1"/>
    <xf numFmtId="0" fontId="0" fillId="0" borderId="3" xfId="0" applyBorder="1" applyAlignment="1">
      <alignment wrapText="1"/>
    </xf>
    <xf numFmtId="0" fontId="2" fillId="0" borderId="5" xfId="0" applyFont="1" applyBorder="1"/>
    <xf numFmtId="0" fontId="3" fillId="0" borderId="1" xfId="0" applyFont="1" applyBorder="1"/>
    <xf numFmtId="0" fontId="0" fillId="2" borderId="4" xfId="0" applyFill="1" applyBorder="1"/>
    <xf numFmtId="0" fontId="4" fillId="0" borderId="0" xfId="0" applyFont="1"/>
    <xf numFmtId="0" fontId="2" fillId="0" borderId="3" xfId="0" applyFont="1" applyBorder="1"/>
    <xf numFmtId="164" fontId="2" fillId="0" borderId="8" xfId="0" applyNumberFormat="1" applyFont="1" applyBorder="1"/>
    <xf numFmtId="0" fontId="1" fillId="0" borderId="3" xfId="0" applyFont="1" applyBorder="1" applyAlignment="1">
      <alignment wrapText="1"/>
    </xf>
    <xf numFmtId="164" fontId="1" fillId="0" borderId="6" xfId="0" applyNumberFormat="1" applyFont="1" applyBorder="1"/>
    <xf numFmtId="164" fontId="1" fillId="0" borderId="4" xfId="0" applyNumberFormat="1" applyFont="1" applyBorder="1"/>
    <xf numFmtId="0" fontId="1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5" fillId="0" borderId="0" xfId="0" applyFont="1" applyAlignment="1">
      <alignment horizontal="right" vertical="center" indent="15"/>
    </xf>
    <xf numFmtId="0" fontId="0" fillId="0" borderId="0" xfId="0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914400</xdr:colOff>
      <xdr:row>0</xdr:row>
      <xdr:rowOff>455930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EA363EC-1A67-6A35-39B6-22AC1A142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24000" cy="455930"/>
        </a:xfrm>
        <a:prstGeom prst="rect">
          <a:avLst/>
        </a:prstGeom>
      </xdr:spPr>
    </xdr:pic>
    <xdr:clientData/>
  </xdr:twoCellAnchor>
  <xdr:twoCellAnchor editAs="oneCell">
    <xdr:from>
      <xdr:col>2</xdr:col>
      <xdr:colOff>2038350</xdr:colOff>
      <xdr:row>0</xdr:row>
      <xdr:rowOff>0</xdr:rowOff>
    </xdr:from>
    <xdr:to>
      <xdr:col>2</xdr:col>
      <xdr:colOff>2904490</xdr:colOff>
      <xdr:row>0</xdr:row>
      <xdr:rowOff>425450</xdr:rowOff>
    </xdr:to>
    <xdr:pic>
      <xdr:nvPicPr>
        <xdr:cNvPr id="4" name="Obrázek 3" descr="Foto / Photo: Logo MŠMT">
          <a:extLst>
            <a:ext uri="{FF2B5EF4-FFF2-40B4-BE49-F238E27FC236}">
              <a16:creationId xmlns:a16="http://schemas.microsoft.com/office/drawing/2014/main" id="{0BA97193-620B-3CB1-258F-20DB2EA4B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0"/>
          <a:ext cx="866140" cy="431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3302000</xdr:colOff>
      <xdr:row>0</xdr:row>
      <xdr:rowOff>34925</xdr:rowOff>
    </xdr:from>
    <xdr:to>
      <xdr:col>1</xdr:col>
      <xdr:colOff>4969288</xdr:colOff>
      <xdr:row>0</xdr:row>
      <xdr:rowOff>476382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AAC0C7D3-32EE-E07D-A71E-72F2490F7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11600" y="34925"/>
          <a:ext cx="1667288" cy="441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5820A-3A7E-4905-8A33-650EF269C5D1}">
  <dimension ref="B1:D21"/>
  <sheetViews>
    <sheetView tabSelected="1" workbookViewId="0">
      <selection activeCell="G11" sqref="G11"/>
    </sheetView>
  </sheetViews>
  <sheetFormatPr defaultRowHeight="15" x14ac:dyDescent="0.25"/>
  <cols>
    <col min="2" max="2" width="72" customWidth="1"/>
    <col min="3" max="3" width="53.140625" customWidth="1"/>
  </cols>
  <sheetData>
    <row r="1" spans="2:4" ht="45" customHeight="1" x14ac:dyDescent="0.25"/>
    <row r="2" spans="2:4" x14ac:dyDescent="0.25">
      <c r="C2" s="17" t="s">
        <v>19</v>
      </c>
      <c r="D2" s="16" t="s">
        <v>0</v>
      </c>
    </row>
    <row r="3" spans="2:4" ht="31.5" x14ac:dyDescent="0.5">
      <c r="B3" s="8" t="s">
        <v>1</v>
      </c>
    </row>
    <row r="4" spans="2:4" ht="15.75" thickBot="1" x14ac:dyDescent="0.3"/>
    <row r="5" spans="2:4" ht="25.35" customHeight="1" x14ac:dyDescent="0.35">
      <c r="B5" s="6" t="s">
        <v>2</v>
      </c>
      <c r="C5" s="1"/>
    </row>
    <row r="6" spans="2:4" ht="25.35" customHeight="1" x14ac:dyDescent="0.25">
      <c r="B6" s="2" t="s">
        <v>3</v>
      </c>
      <c r="C6" s="3">
        <v>20000</v>
      </c>
    </row>
    <row r="7" spans="2:4" ht="30" x14ac:dyDescent="0.25">
      <c r="B7" s="4" t="s">
        <v>4</v>
      </c>
      <c r="C7" s="7">
        <v>0</v>
      </c>
    </row>
    <row r="8" spans="2:4" ht="25.35" customHeight="1" thickBot="1" x14ac:dyDescent="0.3">
      <c r="B8" s="14" t="s">
        <v>5</v>
      </c>
      <c r="C8" s="12">
        <f>IF(C7=0,0,IF(C6+1000*(C7-1)&gt;39000,39000,C6+1000*(C7-1)))</f>
        <v>0</v>
      </c>
    </row>
    <row r="9" spans="2:4" ht="25.35" customHeight="1" x14ac:dyDescent="0.35">
      <c r="B9" s="6" t="s">
        <v>6</v>
      </c>
      <c r="C9" s="13"/>
    </row>
    <row r="10" spans="2:4" ht="25.35" customHeight="1" x14ac:dyDescent="0.25">
      <c r="B10" s="2" t="s">
        <v>7</v>
      </c>
      <c r="C10" s="3">
        <f>C8</f>
        <v>0</v>
      </c>
    </row>
    <row r="11" spans="2:4" ht="25.35" customHeight="1" x14ac:dyDescent="0.25">
      <c r="B11" s="2" t="s">
        <v>8</v>
      </c>
      <c r="C11" s="7">
        <v>0</v>
      </c>
    </row>
    <row r="12" spans="2:4" ht="25.35" customHeight="1" thickBot="1" x14ac:dyDescent="0.35">
      <c r="B12" s="5" t="s">
        <v>9</v>
      </c>
      <c r="C12" s="13">
        <f>C10*C11</f>
        <v>0</v>
      </c>
    </row>
    <row r="13" spans="2:4" ht="23.1" customHeight="1" x14ac:dyDescent="0.35">
      <c r="B13" s="6" t="s">
        <v>10</v>
      </c>
      <c r="C13" s="1"/>
    </row>
    <row r="14" spans="2:4" ht="23.1" customHeight="1" x14ac:dyDescent="0.25">
      <c r="B14" s="2" t="s">
        <v>11</v>
      </c>
      <c r="C14" s="3">
        <v>15000</v>
      </c>
    </row>
    <row r="15" spans="2:4" ht="32.450000000000003" customHeight="1" x14ac:dyDescent="0.25">
      <c r="B15" s="4" t="s">
        <v>12</v>
      </c>
      <c r="C15" s="7">
        <v>0</v>
      </c>
    </row>
    <row r="16" spans="2:4" ht="32.450000000000003" customHeight="1" thickBot="1" x14ac:dyDescent="0.3">
      <c r="B16" s="11" t="s">
        <v>13</v>
      </c>
      <c r="C16" s="13">
        <f>IF(C15=0,0,IF(C14+1000*(C15-1)&gt;34000,34000,C14+1000*(C15-1)))</f>
        <v>0</v>
      </c>
    </row>
    <row r="17" spans="2:3" ht="32.450000000000003" customHeight="1" x14ac:dyDescent="0.35">
      <c r="B17" s="6" t="s">
        <v>14</v>
      </c>
      <c r="C17" s="1"/>
    </row>
    <row r="18" spans="2:3" ht="32.450000000000003" customHeight="1" x14ac:dyDescent="0.25">
      <c r="B18" s="2" t="s">
        <v>15</v>
      </c>
      <c r="C18" s="3">
        <f>C16</f>
        <v>0</v>
      </c>
    </row>
    <row r="19" spans="2:3" ht="32.450000000000003" customHeight="1" x14ac:dyDescent="0.25">
      <c r="B19" s="4" t="s">
        <v>16</v>
      </c>
      <c r="C19" s="7">
        <v>0</v>
      </c>
    </row>
    <row r="20" spans="2:3" ht="32.450000000000003" customHeight="1" thickBot="1" x14ac:dyDescent="0.35">
      <c r="B20" s="9" t="s">
        <v>17</v>
      </c>
      <c r="C20" s="13">
        <f>C18*C19</f>
        <v>0</v>
      </c>
    </row>
    <row r="21" spans="2:3" ht="39.950000000000003" customHeight="1" thickBot="1" x14ac:dyDescent="0.35">
      <c r="B21" s="15" t="s">
        <v>18</v>
      </c>
      <c r="C21" s="10">
        <f>IF(C12+C20&gt;8000000,8000000,C12+C20)</f>
        <v>0</v>
      </c>
    </row>
  </sheetData>
  <protectedRanges>
    <protectedRange sqref="C7 C15 C19 C11" name="Oblast1"/>
  </protectedRange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0D47DC7B53F64AAAC1C16C6F97A165" ma:contentTypeVersion="6" ma:contentTypeDescription="Vytvoří nový dokument" ma:contentTypeScope="" ma:versionID="426ab0bd308b430aeab3eae6654c96bc">
  <xsd:schema xmlns:xsd="http://www.w3.org/2001/XMLSchema" xmlns:xs="http://www.w3.org/2001/XMLSchema" xmlns:p="http://schemas.microsoft.com/office/2006/metadata/properties" xmlns:ns2="5d2192bf-edee-4206-a68f-23f5bbe5667a" xmlns:ns3="83a653dc-d263-4071-a968-ca35ed13d90d" targetNamespace="http://schemas.microsoft.com/office/2006/metadata/properties" ma:root="true" ma:fieldsID="510c883a04cdce9dc849220040da3b1a" ns2:_="" ns3:_="">
    <xsd:import namespace="5d2192bf-edee-4206-a68f-23f5bbe5667a"/>
    <xsd:import namespace="83a653dc-d263-4071-a968-ca35ed13d9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2192bf-edee-4206-a68f-23f5bbe566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653dc-d263-4071-a968-ca35ed13d90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DC9DD7-0210-4D3C-AE81-099BC676A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CC5728-197B-4036-B37B-92E5957131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2192bf-edee-4206-a68f-23f5bbe5667a"/>
    <ds:schemaRef ds:uri="83a653dc-d263-4071-a968-ca35ed13d9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FE1B78-0E96-4E13-8587-CCA6CE65A2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KALKULAČKA VÝPOČET DOTACE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Lechnerová Lenka</dc:creator>
  <cp:keywords/>
  <dc:description/>
  <cp:lastModifiedBy>Syrová Zuzana</cp:lastModifiedBy>
  <cp:revision/>
  <dcterms:created xsi:type="dcterms:W3CDTF">2024-10-30T09:37:21Z</dcterms:created>
  <dcterms:modified xsi:type="dcterms:W3CDTF">2025-01-14T14:50:36Z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0x010100900D47DC7B53F64AAAC1C16C6F97A165</vt:lpwstr>
  </property>
</Properties>
</file>