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akovaj\Documents\PodkladyDary2026\1. zveřejnění žádosti na web\"/>
    </mc:Choice>
  </mc:AlternateContent>
  <xr:revisionPtr revIDLastSave="0" documentId="13_ncr:1_{933E6AEE-C358-40F7-B599-D9CE8671300F}" xr6:coauthVersionLast="47" xr6:coauthVersionMax="47" xr10:uidLastSave="{00000000-0000-0000-0000-000000000000}"/>
  <bookViews>
    <workbookView xWindow="4935" yWindow="3480" windowWidth="21600" windowHeight="11295" xr2:uid="{00000000-000D-0000-FFFF-FFFF00000000}"/>
  </bookViews>
  <sheets>
    <sheet name="Formulář" sheetId="1" r:id="rId1"/>
    <sheet name="Vysvětlivky + příklad" sheetId="3" r:id="rId2"/>
    <sheet name="Data" sheetId="2" state="hidden" r:id="rId3"/>
  </sheets>
  <definedNames>
    <definedName name="_xlnm._FilterDatabase" localSheetId="0" hidden="1">Formulář!$A$1:$W$2</definedName>
    <definedName name="_xlnm.Print_Area" localSheetId="0">Formulář!$A$1:$W$116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M2" i="2" l="1"/>
  <c r="AK2" i="2"/>
  <c r="AI2" i="2"/>
  <c r="AG2" i="2"/>
  <c r="AE2" i="2"/>
  <c r="AC2" i="2"/>
  <c r="AY1" i="2"/>
  <c r="AY2" i="2"/>
  <c r="AX1" i="2"/>
  <c r="AM1" i="2"/>
  <c r="AK1" i="2"/>
  <c r="AI1" i="2"/>
  <c r="AF1" i="2"/>
  <c r="AE1" i="2"/>
  <c r="AC1" i="2"/>
  <c r="Z2" i="2"/>
  <c r="AU1" i="2" l="1"/>
  <c r="AP1" i="2"/>
  <c r="BM1" i="2"/>
  <c r="BX2" i="2"/>
  <c r="BX1" i="2"/>
  <c r="S69" i="1"/>
  <c r="AL2" i="2"/>
  <c r="AJ2" i="2"/>
  <c r="AH2" i="2"/>
  <c r="AF2" i="2"/>
  <c r="AD2" i="2"/>
  <c r="AB2" i="2"/>
  <c r="AL1" i="2"/>
  <c r="AJ1" i="2"/>
  <c r="AH1" i="2"/>
  <c r="AG1" i="2"/>
  <c r="AB1" i="2"/>
  <c r="AD1" i="2"/>
  <c r="AA2" i="2"/>
  <c r="BY2" i="2" l="1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X2" i="2" l="1"/>
  <c r="AW2" i="2"/>
  <c r="AV2" i="2"/>
  <c r="AU2" i="2"/>
  <c r="AT2" i="2"/>
  <c r="AS2" i="2"/>
  <c r="AR2" i="2"/>
  <c r="AQ2" i="2"/>
  <c r="AP2" i="2"/>
  <c r="AO2" i="2"/>
  <c r="AN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Q5" i="1"/>
  <c r="A2" i="2" s="1"/>
  <c r="Q6" i="1"/>
  <c r="BZ2" i="2"/>
</calcChain>
</file>

<file path=xl/sharedStrings.xml><?xml version="1.0" encoding="utf-8"?>
<sst xmlns="http://schemas.openxmlformats.org/spreadsheetml/2006/main" count="277" uniqueCount="223">
  <si>
    <t>Žádost</t>
  </si>
  <si>
    <t>Dárce</t>
  </si>
  <si>
    <t>Ministerstvo školství, mládeže a tělovýchovy ČR</t>
  </si>
  <si>
    <t>Evidenční číslo:</t>
  </si>
  <si>
    <t>Evidenční číslo</t>
  </si>
  <si>
    <t>Název programu:</t>
  </si>
  <si>
    <t>Podpora českého kulturního dědictví v zahraničí</t>
  </si>
  <si>
    <t>Účel:</t>
  </si>
  <si>
    <t>Podpora pravidelné výuky českého jazyka a reálií v zahraničí
a souvisejících aktivit</t>
  </si>
  <si>
    <t>1. Identifikační údaje žadatele</t>
  </si>
  <si>
    <t>Název krajanského spolku</t>
  </si>
  <si>
    <t>Organizační forma
(forma právní subjektivity)</t>
  </si>
  <si>
    <t>Číslo a datum registrace
v zemi působnosti</t>
  </si>
  <si>
    <t>Adresa</t>
  </si>
  <si>
    <t>Stát</t>
  </si>
  <si>
    <t>Ulice, číslo</t>
  </si>
  <si>
    <t>Telefon</t>
  </si>
  <si>
    <t>Email</t>
  </si>
  <si>
    <t>Internetová stránka</t>
  </si>
  <si>
    <t>Název banky</t>
  </si>
  <si>
    <t>Sídlo banky</t>
  </si>
  <si>
    <t>Název účtu</t>
  </si>
  <si>
    <t>Měna, v níž je účet veden</t>
  </si>
  <si>
    <t>Bankovní spojení</t>
  </si>
  <si>
    <t>níže uveďte č. ú. v mezinárodním formátu (IBAN, BIC/SWIFT)</t>
  </si>
  <si>
    <t>Žadatel sjednal s MŠMT smlouvu (dříve Ujednání) o zajištění vzdělávání občanům   České republiky v zahraničí v období plnění povinné školní docházky podle § 38 odst. 5 a 6 zákona č. 561/2004 Sb., o předškolním, základním, středním, vyšším odborném a jiném vzdělávání (školský zákon), ve znění pozdějších předpisů</t>
  </si>
  <si>
    <t>- vyberte -</t>
  </si>
  <si>
    <t>ANO</t>
  </si>
  <si>
    <t>NE</t>
  </si>
  <si>
    <t>2. Osoba/y oprávněná/é jednat za žadatele</t>
  </si>
  <si>
    <t>Jméno, titul, funkce</t>
  </si>
  <si>
    <t>Kontaktní adresa</t>
  </si>
  <si>
    <t>Obec</t>
  </si>
  <si>
    <r>
      <t xml:space="preserve">3. Údaje o zaměstnancích žadatele </t>
    </r>
    <r>
      <rPr>
        <sz val="12"/>
        <color theme="1"/>
        <rFont val="Times New Roman"/>
        <family val="1"/>
        <charset val="238"/>
      </rPr>
      <t>(aktuální stav)</t>
    </r>
  </si>
  <si>
    <t>Počet placených zaměstnanců</t>
  </si>
  <si>
    <t>Počet dobrovolníků</t>
  </si>
  <si>
    <t>Název</t>
  </si>
  <si>
    <t>Místo realizace</t>
  </si>
  <si>
    <r>
      <t xml:space="preserve">Doba realizace
</t>
    </r>
    <r>
      <rPr>
        <sz val="10"/>
        <color theme="1"/>
        <rFont val="Times New Roman"/>
        <family val="1"/>
        <charset val="238"/>
      </rPr>
      <t>(realizace může trvat déle než jeden rozpočtový rok)</t>
    </r>
  </si>
  <si>
    <t>4. Vzdělávací aktivita/y, na které je žádán dar</t>
  </si>
  <si>
    <r>
      <t xml:space="preserve">Počet osob vzdělávaných v českém jazyce (dále jen „žák“) celkem
</t>
    </r>
    <r>
      <rPr>
        <sz val="11"/>
        <color theme="1"/>
        <rFont val="Times New Roman"/>
        <family val="1"/>
        <charset val="238"/>
      </rPr>
      <t>(aktuální stav)</t>
    </r>
  </si>
  <si>
    <t>z toho</t>
  </si>
  <si>
    <t>předškolní děti</t>
  </si>
  <si>
    <t>středoškoláci</t>
  </si>
  <si>
    <t>dospělí</t>
  </si>
  <si>
    <t>Počet odučených hodin/třída/měsíc</t>
  </si>
  <si>
    <t>5. Základní údaje o rozpočtu vzdělávací aktivity (všechny údaje uvádějte v Kč)</t>
  </si>
  <si>
    <t>Celkový rozpočet</t>
  </si>
  <si>
    <t>1.</t>
  </si>
  <si>
    <t>2.</t>
  </si>
  <si>
    <t>3.</t>
  </si>
  <si>
    <t>4.</t>
  </si>
  <si>
    <t>5.</t>
  </si>
  <si>
    <t>6.</t>
  </si>
  <si>
    <t>Výše požadovaného peněžního daru od MŠMT celkem</t>
  </si>
  <si>
    <t>Subjekt</t>
  </si>
  <si>
    <t>Částka</t>
  </si>
  <si>
    <t>Měna</t>
  </si>
  <si>
    <t>Žadatel potvrzuje, že se seznámil s Pravidly Ministerstva školství, mládeže a tělovýchovy  pro poskytování peněžních darů do zahraničí v rámci Programu podpory českého kulturního dědictví a zavazuje se k jejich dodržování.</t>
  </si>
  <si>
    <t xml:space="preserve">Žadatel souhlasí s uveřejněním informací o výši poskytnutého daru, účelu a cíli jeho použití a názvu obdarovaného. </t>
  </si>
  <si>
    <t>V</t>
  </si>
  <si>
    <t>dne</t>
  </si>
  <si>
    <t xml:space="preserve">podpis osoby oprávněné jednat za žadatele a razítko </t>
  </si>
  <si>
    <t>strana 4</t>
  </si>
  <si>
    <r>
      <t xml:space="preserve">Rozpis </t>
    </r>
    <r>
      <rPr>
        <u/>
        <sz val="11"/>
        <color theme="1"/>
        <rFont val="Times New Roman"/>
        <family val="1"/>
        <charset val="238"/>
      </rPr>
      <t>konkrétních</t>
    </r>
    <r>
      <rPr>
        <sz val="11"/>
        <color theme="1"/>
        <rFont val="Times New Roman"/>
        <family val="1"/>
        <charset val="238"/>
      </rPr>
      <t xml:space="preserve"> položek rozpočtu pro daný kalendářní rok (max. 6)</t>
    </r>
  </si>
  <si>
    <t>Organizační forma (forma právní subjektivity)</t>
  </si>
  <si>
    <t>Číslo a datum registrace v zemi působnosti</t>
  </si>
  <si>
    <t>Žadatel sjednal s MŠMT smlouvu</t>
  </si>
  <si>
    <t>Doba realizace</t>
  </si>
  <si>
    <t>Počet osob vzdělávaných v českém jazyce</t>
  </si>
  <si>
    <t>Výše požadovaného peněžního daru od MŠMT</t>
  </si>
  <si>
    <t>Položka 1 - název</t>
  </si>
  <si>
    <t>Položka 2 - název</t>
  </si>
  <si>
    <t>Položka 3 - název</t>
  </si>
  <si>
    <t>Položka 4 - název</t>
  </si>
  <si>
    <t>Položka 5 - název</t>
  </si>
  <si>
    <t>Položka 6 - název</t>
  </si>
  <si>
    <t>Položka 1 - částka</t>
  </si>
  <si>
    <t>Položka 2 - částka</t>
  </si>
  <si>
    <t>Položka 3 - částka</t>
  </si>
  <si>
    <t>Položka 4 - částka</t>
  </si>
  <si>
    <t>Položka 5 - částka</t>
  </si>
  <si>
    <t>Položka 6 - částka</t>
  </si>
  <si>
    <t>Subjekt 1 - název</t>
  </si>
  <si>
    <t>Subjekt 1 - částka</t>
  </si>
  <si>
    <t>Subjekt 1 - měna</t>
  </si>
  <si>
    <t>Subjekt 2 - název</t>
  </si>
  <si>
    <t>Subjekt 2 - částka</t>
  </si>
  <si>
    <t>Subjekt 2 - měna</t>
  </si>
  <si>
    <t>Subjekt 3 - název</t>
  </si>
  <si>
    <t>Subjekt 3 - částka</t>
  </si>
  <si>
    <t>Subjekt 3 - měna</t>
  </si>
  <si>
    <t>V (místo podpisu)</t>
  </si>
  <si>
    <t>dne (datum podpisu)</t>
  </si>
  <si>
    <t>Rok</t>
  </si>
  <si>
    <t>Finanční spoluúčast žáka (poplatek / příspěvek)</t>
  </si>
  <si>
    <t>počet mimoškolních aktivit / pololetí</t>
  </si>
  <si>
    <t>více než 5</t>
  </si>
  <si>
    <t>3–5</t>
  </si>
  <si>
    <t>vlastní výukové materiály</t>
  </si>
  <si>
    <t>vydávání časopisů</t>
  </si>
  <si>
    <t>web v českém jazyce</t>
  </si>
  <si>
    <t>žáci v období povinné školní docházky (kromě smlouvy)</t>
  </si>
  <si>
    <t>Výše podílu žadatele na financování vzdělávací aktivity celkem</t>
  </si>
  <si>
    <t>Popis vzdělávacích a dalších aktivit (stručně se zohledněním cílové skupiny a věku)</t>
  </si>
  <si>
    <t xml:space="preserve">Popis vzdělávacích a dalších aktivit </t>
  </si>
  <si>
    <t>0–2</t>
  </si>
  <si>
    <t>počet dalších - mimoškolních aktivit / pololetí</t>
  </si>
  <si>
    <t>Ostatní (stručný popis, vložení online odkazu, kde je to relevantní)</t>
  </si>
  <si>
    <t>akce pro nečeskou veřejnost (např. výroba kraslic)</t>
  </si>
  <si>
    <t>Předpokládané další finanční zdroje od veřejných subjektů, soukromých subjektů, spoluúčast účastníka vzdělávání / žáka</t>
  </si>
  <si>
    <t>Jiný subjekt</t>
  </si>
  <si>
    <t>spolupráce s vysokými školami
v ČR nebo zahraničí</t>
  </si>
  <si>
    <t>Řádek č.</t>
  </si>
  <si>
    <t>Vysvětlivka</t>
  </si>
  <si>
    <t>uveďte organizační formu (formu právní subjektivity dle práva státu působnosti)</t>
  </si>
  <si>
    <t>uveďte přesný a úplný název žadatele - krajanského spolku</t>
  </si>
  <si>
    <t xml:space="preserve">uveďte webovou adresu </t>
  </si>
  <si>
    <t>20-21</t>
  </si>
  <si>
    <t xml:space="preserve">uveďte číslo a datum registrace </t>
  </si>
  <si>
    <t>uveďte kontaktní adresu osoby oprávněné jednat za žadatele</t>
  </si>
  <si>
    <t>uveďte kontaktní telefon osoby oprávněné jednat za žadatele</t>
  </si>
  <si>
    <t>uveďte kontaktní emailovou adresu osoby oprávněné jednat za žadatele, která je pravidelně obsluhována</t>
  </si>
  <si>
    <t>uveďte počet placených zaměstnanců žadatele zajišťujících vzdělávací aktivity, na něž je dar žádán</t>
  </si>
  <si>
    <t>uveďte počet dobrovolníků, kteří u žadatele zajišťují (podílejí se na zajištění) vzdělávací aktivity, na něž je dar žádán</t>
  </si>
  <si>
    <t>uveďte dobu realizace vzdělávací aktivity; doba realizace může trvat déle než jeden rozpočtový (kalendářní rok)</t>
  </si>
  <si>
    <r>
      <t xml:space="preserve">uveďte přesný a úplný název účtu žadatele </t>
    </r>
    <r>
      <rPr>
        <sz val="11"/>
        <rFont val="Calibri"/>
        <family val="2"/>
        <charset val="238"/>
        <scheme val="minor"/>
      </rPr>
      <t xml:space="preserve">-  v podobě </t>
    </r>
    <r>
      <rPr>
        <sz val="11"/>
        <color theme="1"/>
        <rFont val="Calibri"/>
        <family val="2"/>
        <charset val="238"/>
        <scheme val="minor"/>
      </rPr>
      <t xml:space="preserve">uvedené na potvrzení banky o založení účtu/výpisu z účtu/jiném oficiálním dokumentu </t>
    </r>
  </si>
  <si>
    <t>uveďte přesné sídlo banky, u níž je veden účet žadatele - v podobě uvedené na potvrzení banky o založení účtu/výpisu z účtu/jiném oficiálním dokumentu</t>
  </si>
  <si>
    <t xml:space="preserve">uveďte název vzdělávací aktivity/vzdělávacích aktivit </t>
  </si>
  <si>
    <t>46-47</t>
  </si>
  <si>
    <t xml:space="preserve">stručně popište plánované vzdělávací a další aktivity se zohledněním na cílové skupiny a věku (všechny vzdělávané skupiny, příp. dále členěné dle věku), další související aktivity </t>
  </si>
  <si>
    <t xml:space="preserve">uveďte místo/místa, kde je vzdělávací aktivita realizována </t>
  </si>
  <si>
    <t>Česká škola Oslo</t>
  </si>
  <si>
    <t>nezisková organizace</t>
  </si>
  <si>
    <t>Příklad</t>
  </si>
  <si>
    <t>20144532A22, 1. 5. 2014</t>
  </si>
  <si>
    <t>Norsko</t>
  </si>
  <si>
    <t>Oslo</t>
  </si>
  <si>
    <t>Vulkan 5</t>
  </si>
  <si>
    <t>0178 Oslo</t>
  </si>
  <si>
    <t>csskolaoslo@hotmail.com</t>
  </si>
  <si>
    <t>www.ceskaskolaoslo.no</t>
  </si>
  <si>
    <t>Snarøyveien 36, 1364 Fornebu, Norge</t>
  </si>
  <si>
    <t>Bank Norwegian</t>
  </si>
  <si>
    <t>NOK</t>
  </si>
  <si>
    <t xml:space="preserve">uveďte jméno a příjmení, titul a funkci osoby oprávněné jednat za žadatele </t>
  </si>
  <si>
    <t>Jan Novák, Ing., předseda krajanského spolku</t>
  </si>
  <si>
    <t>Tsjekkisk skole Oslo</t>
  </si>
  <si>
    <t>Dops Gate 67, 0177 Oslo</t>
  </si>
  <si>
    <t>jan.novak@abc.no</t>
  </si>
  <si>
    <t xml:space="preserve">Česká škola </t>
  </si>
  <si>
    <t>výuka předškoláků a mladších školáků, poslední sobotu v měsíci, předškoláci 2 hodiny, mladší školáci 4 hodiny, 2 x za pololetí výlet, 1 x návštěva knihovny, 1 x Mikulášská</t>
  </si>
  <si>
    <t>3-5</t>
  </si>
  <si>
    <t>pracovní listy, ANO</t>
  </si>
  <si>
    <t>www.ceskaskolaoslo.no, ANO</t>
  </si>
  <si>
    <t>elektronický čtvrtletník Norek, www.ceskaskolaoslo.no/Norek; ANO</t>
  </si>
  <si>
    <t>výlety jsou otevřené i k účasti spolužáků našich dětí z norských škol i jejich rodin, ANO</t>
  </si>
  <si>
    <t>uveďte počet osob vzdělávaných v českém jazyce (žáků) celkem</t>
  </si>
  <si>
    <t xml:space="preserve">uveďte počet předškolních dětí vzdělávaných v českém jazyce </t>
  </si>
  <si>
    <t>uveďte počet žáků v období povinné školní docházky vzdělávaných v českém jazyce, kromě smlouvy (tj. škola, která má sjednánu smlouvu podle školského zákona, uvádí pouze počet žáků v období povinné školní docházky, kteří nemají české občanství)</t>
  </si>
  <si>
    <t xml:space="preserve">uveďte počet středoškoláků vzdělávaných v českém jazyce </t>
  </si>
  <si>
    <t>uveďte počet dospělých vzdělávaných v českém jazyce</t>
  </si>
  <si>
    <t>uveďte celkový rozpočet vzdělávací aktivity (v Kč)</t>
  </si>
  <si>
    <t>uveďte konkrétní položku rozpočtu</t>
  </si>
  <si>
    <t>odměny vyučujících 60 000 Kč</t>
  </si>
  <si>
    <t>učebnice a pracovní sešity 5 000 Kč</t>
  </si>
  <si>
    <t>tvorba a správa webu 10 000 Kč</t>
  </si>
  <si>
    <t>vybavení knihovny - nákup knih 15 000 Kč</t>
  </si>
  <si>
    <t>školení učitelů 10 000 Kč</t>
  </si>
  <si>
    <t xml:space="preserve"> - </t>
  </si>
  <si>
    <t xml:space="preserve">uveďte výši podílu žadatele na financování vzdělávací aktivity </t>
  </si>
  <si>
    <t>uveďte výši požadovaného daru MŠMT celkem</t>
  </si>
  <si>
    <t>uveďte konkrétní položku rozpočtu (vše v Kč)</t>
  </si>
  <si>
    <t>84-86</t>
  </si>
  <si>
    <t xml:space="preserve">Ministerstvo zahraničních věcí, 50 000 Kč </t>
  </si>
  <si>
    <t>vyplňte místo a datum vyplnění žádostí</t>
  </si>
  <si>
    <t>spolupráce s jiným českým krajanským spolkem</t>
  </si>
  <si>
    <t>Kolikrát byl poskytnut Vašemu krajanskému spolku peněžní dar MŠMT</t>
  </si>
  <si>
    <t>0krát</t>
  </si>
  <si>
    <t>1-2krát</t>
  </si>
  <si>
    <t>3-5krát</t>
  </si>
  <si>
    <t>více než 5krát</t>
  </si>
  <si>
    <r>
      <t xml:space="preserve">Je-li žádost podávána elektronicky, je třeba ji podepsat </t>
    </r>
    <r>
      <rPr>
        <b/>
        <i/>
        <sz val="10"/>
        <color theme="1"/>
        <rFont val="Times New Roman"/>
        <family val="1"/>
        <charset val="238"/>
      </rPr>
      <t>uznávaným elektronickým podpisem</t>
    </r>
    <r>
      <rPr>
        <i/>
        <sz val="10"/>
        <color theme="1"/>
        <rFont val="Times New Roman"/>
        <family val="1"/>
        <charset val="238"/>
      </rPr>
      <t xml:space="preserve">; chybí-li takový podpis, je zapotřebí žádost </t>
    </r>
    <r>
      <rPr>
        <b/>
        <i/>
        <u/>
        <sz val="10"/>
        <color theme="1"/>
        <rFont val="Times New Roman"/>
        <family val="1"/>
        <charset val="238"/>
      </rPr>
      <t>do 10 kalendářních dnů</t>
    </r>
    <r>
      <rPr>
        <i/>
        <sz val="10"/>
        <color theme="1"/>
        <rFont val="Times New Roman"/>
        <family val="1"/>
        <charset val="238"/>
      </rPr>
      <t xml:space="preserve"> doplnit ještě jinou formou podání (například písemnou), která bude podepsána. Žádost se zasílá prostřednictvím kontaktní e-mailové adresy:
</t>
    </r>
  </si>
  <si>
    <t>Níže uvedené údaje vyplňuje pouze zaměstnanec MŠMT</t>
  </si>
  <si>
    <t>Česká škola Oslo společně se spolky ze Švédska a Finska organizuje letní tábory, www.ceskaskolaoslo.no/akce,  ANO</t>
  </si>
  <si>
    <t>3-5 x</t>
  </si>
  <si>
    <t>vyberte z nabídky kolikrát byl Vašemu krajanskému spolku poskytnut peněžní dar MŠMT (0krát, 1-2krát, 3-5krát, více než 5krát)</t>
  </si>
  <si>
    <t>vyberte z nabídky počet plánovaných dalších-mimoškolních aktivit/pololetí (0-2, 3-5, více než 5), tj. počet dalších akcí popsaných výše</t>
  </si>
  <si>
    <t xml:space="preserve">vyberte z nabídky, zda máte webové stránky v českém jazyce (ANOxNE), stručně popište, vložte odkaz; příp. lze uvést i FB a další, pokud NE </t>
  </si>
  <si>
    <t>Jan Novák, Ing., předseda krajanského spolku, podpis</t>
  </si>
  <si>
    <t>uveďte počet vyučovaných hodin za měsíc u třídy žáků v období povinné školní docházky, kromě smlouvy  (tj. škola, která má sjednánu smlouvu podle školského zákona, uvádí pouze počet hodin za měsíc u třídy žáků v období povinné školní docházky, kteří nemají české občanství) - délka vyučovací hodiny viz výše</t>
  </si>
  <si>
    <t>uveďte počet vyučovaných hodin za měsíc u třídy středoškoláků - délka vyučovací hodiny viz výše</t>
  </si>
  <si>
    <t>uveďte počet vyučovaných hodin za měsíc u třídy dospělých - délka vyučovací hodiny viz výše</t>
  </si>
  <si>
    <t>PSČ, obec</t>
  </si>
  <si>
    <t xml:space="preserve">uveďte kontaktní telefon, příp. telefony, dodržujte formát </t>
  </si>
  <si>
    <t>uveďte měnu, ve které je účet veden v mezinárodním formátu</t>
  </si>
  <si>
    <t>uveďte jiný subjekt, který se bude na financování vzdělávací aktivity podílet (byla či bude podána žádost o finanční podporu/dar/grant...), uveďte výši požadované částky a měnu</t>
  </si>
  <si>
    <t>uveďte přesný a úplný název banky, u níž je veden účet žadatele - v podobě uvedené na potvrzení banky o založení účtu /výpisu z účtu /jiném oficiálním dokumentu</t>
  </si>
  <si>
    <t>uveďte kontaktní emailovou adresu, která je průběžně obsluhována, příp. více emailových adres oddělenými středníkem</t>
  </si>
  <si>
    <t>vyberte z nabídky, zda máte (ANO), nebo nemáte (NE) s Ministerstvem školství, mládeže a tělovýchovy sjednánu smlouvu podle školského zákona</t>
  </si>
  <si>
    <t>stážistka programu Erasmus 2023/2024, 11/2023 přednáška Dr. Virtanena z Univerzity v Oslu o norských pohádkách, ANO</t>
  </si>
  <si>
    <t>uveďte počet vyučovaných hodin za měsíc u třídy předškolních dětí (1 hodina = 60 min, tj. 45 min = 0,75 hod, 90 min = 1,5 hod, atd.)</t>
  </si>
  <si>
    <t>penezni-dary-krajane@msmt.gov.cz</t>
  </si>
  <si>
    <r>
      <rPr>
        <b/>
        <i/>
        <sz val="10"/>
        <color theme="1"/>
        <rFont val="Times New Roman"/>
        <family val="1"/>
        <charset val="238"/>
      </rPr>
      <t>Prvo</t>
    </r>
    <r>
      <rPr>
        <i/>
        <sz val="10"/>
        <color theme="1"/>
        <rFont val="Times New Roman"/>
        <family val="1"/>
        <charset val="238"/>
      </rPr>
      <t xml:space="preserve">žadatel v rámci žádosti doloží svoji právní osobnost a registraci v zemi působnosti (prostá kopie/scan). </t>
    </r>
  </si>
  <si>
    <r>
      <rPr>
        <i/>
        <sz val="10"/>
        <color theme="1"/>
        <rFont val="Times New Roman"/>
        <family val="1"/>
        <charset val="238"/>
      </rPr>
      <t>Žádost musí být podepsána osobou oprávněnou jednat za předmětný spolek.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</si>
  <si>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Žádost lze také podat </t>
    </r>
    <r>
      <rPr>
        <b/>
        <i/>
        <sz val="10"/>
        <color theme="1"/>
        <rFont val="Times New Roman"/>
        <family val="1"/>
        <charset val="238"/>
      </rPr>
      <t>osobně na adrese ministerstva nebo poštou</t>
    </r>
    <r>
      <rPr>
        <i/>
        <sz val="10"/>
        <color theme="1"/>
        <rFont val="Times New Roman"/>
        <family val="1"/>
        <charset val="238"/>
      </rPr>
      <t>, tj. prostřednictvím provozovatele poštovních služeb na adresu ministerstva, a to: Odbor mezinárodních vztahů a Evropské unie, Ministerstvo školství, mládeže a tělovýchovy, Karmelitská 529/5, 118 12 Praha 1, Česká republika.</t>
    </r>
  </si>
  <si>
    <t>(+47) 123456790</t>
  </si>
  <si>
    <t>uveďte adresu (sídlo) žadatele – stát</t>
  </si>
  <si>
    <t>uveďte adresu (sídlo) žadatele – obec (město) a poštovní směrovací číslo</t>
  </si>
  <si>
    <t>uveďte adresu (sídlo) žadatele – ulice, číslo</t>
  </si>
  <si>
    <t>IBAN: NO93 8601 1117 947; SWIFT/BIC: NORWNOK1XXX</t>
  </si>
  <si>
    <t>Osoba oprávněná jednat za žadatele žádost podepíše a opatří otiskem razítka (disponuje-li jím), formulář zašle na adresu penezni-dary-krajane@msmt.gov.cz. Nedisponuje-li uznávaným elektronickým podpisem, je zapotřebí žádost do 10 kalendářních dnů doplnit ještě jinou formou podání, která bude podepsána - tj. zašle či osobně doručí podepsanou žádost na adresu ministerstva. Žádost je možné doručit též do datové schránky ministerstva, avšak pouze v případě, že bude odeslána prostřednidstvím datové schránky žadatele - krajanského spolku (zřízené žadatelem; nikoliv jeho členem, předsedou jako fyzickou osobou).</t>
  </si>
  <si>
    <t>V Oslu 2. srpna 2025</t>
  </si>
  <si>
    <t>vyberte z nabídky, zda předpokládáte další finanční zdroj od veřejného subjektu, soukromého subjektu (ANO x NE)</t>
  </si>
  <si>
    <t>vyberte z nabídky, zda se žák finančně na zabezpečení vzdělávací aktivity podílí (ANO x NE)</t>
  </si>
  <si>
    <t>vyberte z nabídky, zda spolupracujete s vysokou školou v ČR nebo zahraničí (ANO x NE), stručně popište, vložte odkaz</t>
  </si>
  <si>
    <t>vyberte z nabídky, zda pořádáte akce pro nečeskou veřejnost (ANO x NE), stručně popište, vložte odkaz</t>
  </si>
  <si>
    <t>vyberte z nabídky, zda spolupracujete s jiným českým krajanským spolkem (ANO x NE), stručně popište, vložte odkaz</t>
  </si>
  <si>
    <t>vyberte z nabídky, zda vydáváte vlastní časopis/informační materiál - tištěný či elektronický (ANO x NE), stručně popište, vložte odkaz</t>
  </si>
  <si>
    <t>vyberte z nabídky, zda tvoříte vlastní výukové materiály (ANO x NE), stručně popište, vložte odkaz, kde je relevantní</t>
  </si>
  <si>
    <t>2025/2026</t>
  </si>
  <si>
    <t>(+47) 123456789</t>
  </si>
  <si>
    <t xml:space="preserve">uveďte bankovní spojení – číslo účtu v mezinárodním formátu (IBAN, BIC/SWIFT...)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</si>
</sst>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7" formatCode="#,##0.00\ &quot;Kč&quot;;\-#,##0.00\ &quot;Kč&quot;"/>
    <numFmt numFmtId="164" formatCode="#,##0.00_ ;\-#,##0.00\ "/>
    <numFmt numFmtId="165" formatCode="d/m/yyyy;@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8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7" xfId="0" applyFont="1" applyFill="1" applyBorder="1" applyAlignment="1">
      <alignment horizontal="left" vertical="top" indent="1"/>
    </xf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vertical="center" textRotation="90"/>
    </xf>
    <xf numFmtId="0" fontId="1" fillId="2" borderId="13" xfId="0" applyFont="1" applyFill="1" applyBorder="1" applyAlignment="1">
      <alignment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11" fillId="0" borderId="0" xfId="0" applyFont="1"/>
    <xf numFmtId="0" fontId="9" fillId="0" borderId="0" xfId="0" applyFont="1"/>
    <xf numFmtId="0" fontId="5" fillId="2" borderId="10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5" fillId="4" borderId="11" xfId="0" applyFont="1" applyFill="1" applyBorder="1" applyAlignment="1" applyProtection="1">
      <alignment horizontal="center" vertical="center" wrapText="1"/>
      <protection locked="0" hidden="1"/>
    </xf>
    <xf numFmtId="0" fontId="5" fillId="4" borderId="12" xfId="0" applyFont="1" applyFill="1" applyBorder="1" applyAlignment="1" applyProtection="1">
      <alignment horizontal="center" vertical="center" wrapText="1"/>
      <protection locked="0" hidden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wrapText="1" indent="1"/>
    </xf>
    <xf numFmtId="0" fontId="3" fillId="4" borderId="19" xfId="0" applyFont="1" applyFill="1" applyBorder="1" applyAlignment="1" applyProtection="1">
      <alignment horizontal="justify" vertical="top" wrapText="1"/>
      <protection locked="0"/>
    </xf>
    <xf numFmtId="0" fontId="3" fillId="4" borderId="20" xfId="0" applyFont="1" applyFill="1" applyBorder="1" applyAlignment="1" applyProtection="1">
      <alignment horizontal="justify" vertical="top" wrapText="1"/>
      <protection locked="0"/>
    </xf>
    <xf numFmtId="0" fontId="3" fillId="4" borderId="21" xfId="0" applyFont="1" applyFill="1" applyBorder="1" applyAlignment="1" applyProtection="1">
      <alignment horizontal="justify" vertical="top" wrapText="1"/>
      <protection locked="0"/>
    </xf>
    <xf numFmtId="0" fontId="3" fillId="4" borderId="16" xfId="0" applyFont="1" applyFill="1" applyBorder="1" applyAlignment="1" applyProtection="1">
      <alignment horizontal="justify" vertical="top" wrapText="1"/>
      <protection locked="0"/>
    </xf>
    <xf numFmtId="0" fontId="3" fillId="4" borderId="17" xfId="0" applyFont="1" applyFill="1" applyBorder="1" applyAlignment="1" applyProtection="1">
      <alignment horizontal="justify" vertical="top" wrapText="1"/>
      <protection locked="0"/>
    </xf>
    <xf numFmtId="0" fontId="3" fillId="4" borderId="18" xfId="0" applyFont="1" applyFill="1" applyBorder="1" applyAlignment="1" applyProtection="1">
      <alignment horizontal="justify" vertical="top" wrapText="1"/>
      <protection locked="0"/>
    </xf>
    <xf numFmtId="0" fontId="1" fillId="0" borderId="0" xfId="0" applyFont="1" applyAlignment="1">
      <alignment horizontal="left" vertical="top" indent="1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4" borderId="11" xfId="0" applyFont="1" applyFill="1" applyBorder="1" applyAlignment="1" applyProtection="1">
      <alignment horizontal="center" vertical="center" wrapText="1"/>
      <protection locked="0" hidden="1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7" fillId="2" borderId="10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 indent="1"/>
    </xf>
    <xf numFmtId="0" fontId="7" fillId="2" borderId="12" xfId="0" applyFont="1" applyFill="1" applyBorder="1" applyAlignment="1">
      <alignment horizontal="left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/>
      <protection locked="0" hidden="1"/>
    </xf>
    <xf numFmtId="0" fontId="3" fillId="3" borderId="11" xfId="0" applyFont="1" applyFill="1" applyBorder="1" applyAlignment="1" applyProtection="1">
      <alignment horizontal="center"/>
      <protection locked="0" hidden="1"/>
    </xf>
    <xf numFmtId="0" fontId="3" fillId="3" borderId="12" xfId="0" applyFont="1" applyFill="1" applyBorder="1" applyAlignment="1" applyProtection="1">
      <alignment horizontal="center"/>
      <protection locked="0" hidden="1"/>
    </xf>
    <xf numFmtId="0" fontId="3" fillId="2" borderId="10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1" fillId="2" borderId="6" xfId="0" applyFont="1" applyFill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  <xf numFmtId="0" fontId="5" fillId="2" borderId="3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3" fillId="2" borderId="14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 applyProtection="1">
      <alignment horizontal="center" vertical="center" wrapText="1"/>
      <protection locked="0" hidden="1"/>
    </xf>
    <xf numFmtId="0" fontId="1" fillId="4" borderId="12" xfId="0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1" fillId="0" borderId="16" xfId="0" applyFont="1" applyBorder="1" applyAlignment="1" applyProtection="1">
      <alignment horizontal="center" vertical="center" wrapText="1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locked="0" hidden="1"/>
    </xf>
    <xf numFmtId="0" fontId="1" fillId="0" borderId="18" xfId="0" applyFont="1" applyBorder="1" applyAlignment="1" applyProtection="1">
      <alignment horizontal="center" vertical="center" wrapText="1"/>
      <protection locked="0" hidden="1"/>
    </xf>
    <xf numFmtId="0" fontId="1" fillId="0" borderId="19" xfId="0" applyFont="1" applyBorder="1" applyAlignment="1" applyProtection="1">
      <alignment horizontal="center" vertical="center" wrapText="1"/>
      <protection locked="0" hidden="1"/>
    </xf>
    <xf numFmtId="0" fontId="1" fillId="0" borderId="20" xfId="0" applyFont="1" applyBorder="1" applyAlignment="1" applyProtection="1">
      <alignment horizontal="center" vertical="center" wrapText="1"/>
      <protection locked="0" hidden="1"/>
    </xf>
    <xf numFmtId="0" fontId="1" fillId="0" borderId="21" xfId="0" applyFont="1" applyBorder="1" applyAlignment="1" applyProtection="1">
      <alignment horizontal="center" vertical="center" wrapText="1"/>
      <protection locked="0" hidden="1"/>
    </xf>
    <xf numFmtId="0" fontId="3" fillId="4" borderId="2" xfId="0" applyFont="1" applyFill="1" applyBorder="1" applyAlignment="1" applyProtection="1">
      <alignment horizontal="justify" vertical="top" wrapText="1"/>
      <protection locked="0"/>
    </xf>
    <xf numFmtId="0" fontId="3" fillId="4" borderId="3" xfId="0" applyFont="1" applyFill="1" applyBorder="1" applyAlignment="1" applyProtection="1">
      <alignment horizontal="justify" vertical="top" wrapText="1"/>
      <protection locked="0"/>
    </xf>
    <xf numFmtId="0" fontId="3" fillId="4" borderId="4" xfId="0" applyFont="1" applyFill="1" applyBorder="1" applyAlignment="1" applyProtection="1">
      <alignment horizontal="justify" vertical="top" wrapText="1"/>
      <protection locked="0"/>
    </xf>
    <xf numFmtId="0" fontId="3" fillId="4" borderId="22" xfId="0" applyFont="1" applyFill="1" applyBorder="1" applyAlignment="1" applyProtection="1">
      <alignment horizontal="justify" vertical="top" wrapText="1"/>
      <protection locked="0"/>
    </xf>
    <xf numFmtId="0" fontId="3" fillId="4" borderId="23" xfId="0" applyFont="1" applyFill="1" applyBorder="1" applyAlignment="1" applyProtection="1">
      <alignment horizontal="justify" vertical="top" wrapText="1"/>
      <protection locked="0"/>
    </xf>
    <xf numFmtId="0" fontId="3" fillId="4" borderId="24" xfId="0" applyFont="1" applyFill="1" applyBorder="1" applyAlignment="1" applyProtection="1">
      <alignment horizontal="justify" vertical="top" wrapTex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6" fillId="0" borderId="0" xfId="1" applyAlignment="1">
      <alignment horizontal="justify" vertical="justify" wrapText="1"/>
    </xf>
    <xf numFmtId="0" fontId="12" fillId="0" borderId="0" xfId="1" applyFont="1" applyAlignment="1">
      <alignment horizontal="justify" vertical="justify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3" fillId="0" borderId="8" xfId="0" applyFont="1" applyBorder="1" applyAlignment="1" applyProtection="1">
      <alignment horizontal="left"/>
      <protection locked="0"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left" vertical="center" indent="1"/>
      <protection locked="0" hidden="1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1" xfId="0" applyFont="1" applyFill="1" applyBorder="1" applyAlignment="1">
      <alignment horizontal="center" vertical="center"/>
    </xf>
    <xf numFmtId="7" fontId="5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7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1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2" xfId="0" applyFont="1" applyFill="1" applyBorder="1" applyAlignment="1" applyProtection="1">
      <alignment horizontal="left" vertical="center" wrapText="1" indent="1"/>
      <protection locked="0" hidden="1"/>
    </xf>
    <xf numFmtId="7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10" xfId="1" applyBorder="1" applyAlignment="1">
      <alignment horizontal="left" wrapText="1"/>
    </xf>
    <xf numFmtId="0" fontId="6" fillId="0" borderId="12" xfId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9" fontId="0" fillId="0" borderId="10" xfId="0" applyNumberFormat="1" applyBorder="1" applyAlignment="1">
      <alignment horizontal="left" wrapText="1"/>
    </xf>
    <xf numFmtId="49" fontId="0" fillId="0" borderId="12" xfId="0" applyNumberFormat="1" applyBorder="1" applyAlignment="1">
      <alignment horizontal="left" wrapText="1"/>
    </xf>
    <xf numFmtId="0" fontId="6" fillId="0" borderId="1" xfId="1" applyBorder="1" applyAlignment="1">
      <alignment horizontal="left" wrapText="1"/>
    </xf>
    <xf numFmtId="6" fontId="0" fillId="0" borderId="10" xfId="0" applyNumberForma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nezni-dary-krajane@msmt.gov.cz" TargetMode="External"/><Relationship Id="rId1" Type="http://schemas.openxmlformats.org/officeDocument/2006/relationships/hyperlink" Target="mailto:penezni-dary-krajane@msmt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n.novak@abc.no" TargetMode="External"/><Relationship Id="rId2" Type="http://schemas.openxmlformats.org/officeDocument/2006/relationships/hyperlink" Target="http://www.ceskaskolaoslo.no/" TargetMode="External"/><Relationship Id="rId1" Type="http://schemas.openxmlformats.org/officeDocument/2006/relationships/hyperlink" Target="mailto:csskolaoslo@hot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2"/>
  <sheetViews>
    <sheetView showGridLines="0" tabSelected="1" topLeftCell="A36" zoomScaleNormal="100" zoomScaleSheetLayoutView="110" workbookViewId="0">
      <selection activeCell="H113" sqref="H113"/>
    </sheetView>
  </sheetViews>
  <sheetFormatPr defaultColWidth="9.140625" defaultRowHeight="15" x14ac:dyDescent="0.25"/>
  <cols>
    <col min="1" max="23" width="4" style="2" customWidth="1"/>
    <col min="24" max="24" width="3.7109375" style="2" customWidth="1"/>
    <col min="25" max="38" width="3.7109375" style="2" hidden="1" customWidth="1"/>
    <col min="39" max="46" width="3.7109375" style="2" customWidth="1"/>
    <col min="47" max="47" width="5" style="2" hidden="1" customWidth="1"/>
    <col min="48" max="50" width="9.5703125" style="2" hidden="1" customWidth="1"/>
    <col min="51" max="70" width="3.7109375" style="2" customWidth="1"/>
    <col min="71" max="16384" width="9.140625" style="2"/>
  </cols>
  <sheetData>
    <row r="1" spans="1:50" ht="16.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Y1" s="57" t="s">
        <v>183</v>
      </c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9"/>
      <c r="AU1" s="2">
        <v>2021</v>
      </c>
      <c r="AV1" s="10" t="s">
        <v>26</v>
      </c>
      <c r="AW1" s="10" t="s">
        <v>26</v>
      </c>
      <c r="AX1" s="10" t="s">
        <v>26</v>
      </c>
    </row>
    <row r="2" spans="1:50" ht="15" customHeight="1" x14ac:dyDescent="0.25">
      <c r="A2" s="56" t="str">
        <f>CONCATENATE("o poskytnutí peněžního daru do zahraničí na rok ",AC2)</f>
        <v>o poskytnutí peněžního daru do zahraničí na rok 2026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Y2" s="79" t="s">
        <v>94</v>
      </c>
      <c r="Z2" s="79"/>
      <c r="AA2" s="79"/>
      <c r="AB2" s="79"/>
      <c r="AC2" s="65">
        <v>2026</v>
      </c>
      <c r="AD2" s="66"/>
      <c r="AE2" s="66"/>
      <c r="AF2" s="66"/>
      <c r="AG2" s="67"/>
      <c r="AU2" s="2">
        <v>2022</v>
      </c>
      <c r="AV2" s="2" t="s">
        <v>27</v>
      </c>
      <c r="AW2" s="10" t="s">
        <v>106</v>
      </c>
      <c r="AX2" s="2" t="s">
        <v>178</v>
      </c>
    </row>
    <row r="3" spans="1:5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Y3" s="68" t="s">
        <v>4</v>
      </c>
      <c r="Z3" s="69"/>
      <c r="AA3" s="69"/>
      <c r="AB3" s="70"/>
      <c r="AC3" s="65"/>
      <c r="AD3" s="66"/>
      <c r="AE3" s="66"/>
      <c r="AF3" s="66"/>
      <c r="AG3" s="67"/>
      <c r="AU3" s="2">
        <v>2023</v>
      </c>
      <c r="AV3" s="2" t="s">
        <v>28</v>
      </c>
      <c r="AW3" s="10" t="s">
        <v>98</v>
      </c>
      <c r="AX3" s="10" t="s">
        <v>179</v>
      </c>
    </row>
    <row r="4" spans="1:50" ht="18" customHeight="1" x14ac:dyDescent="0.25">
      <c r="A4" s="71" t="s">
        <v>1</v>
      </c>
      <c r="B4" s="72"/>
      <c r="C4" s="7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76" t="s">
        <v>3</v>
      </c>
      <c r="R4" s="77"/>
      <c r="S4" s="77"/>
      <c r="T4" s="77"/>
      <c r="U4" s="77"/>
      <c r="V4" s="77"/>
      <c r="W4" s="78"/>
      <c r="AU4" s="2">
        <v>2024</v>
      </c>
      <c r="AW4" s="10" t="s">
        <v>97</v>
      </c>
      <c r="AX4" s="10" t="s">
        <v>180</v>
      </c>
    </row>
    <row r="5" spans="1:50" ht="17.25" customHeight="1" x14ac:dyDescent="0.25">
      <c r="A5" s="73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  <c r="Q5" s="80" t="str">
        <f>IF(AC3="","",AC3)</f>
        <v/>
      </c>
      <c r="R5" s="81"/>
      <c r="S5" s="81"/>
      <c r="T5" s="81"/>
      <c r="U5" s="81"/>
      <c r="V5" s="81"/>
      <c r="W5" s="82"/>
      <c r="AU5" s="2">
        <v>2025</v>
      </c>
      <c r="AX5" s="10" t="s">
        <v>181</v>
      </c>
    </row>
    <row r="6" spans="1:50" ht="20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 t="str">
        <f>IF(AC3="","(doplní dárce)","")</f>
        <v>(doplní dárce)</v>
      </c>
      <c r="R6" s="7"/>
      <c r="S6" s="7"/>
      <c r="T6" s="7"/>
      <c r="U6" s="7"/>
      <c r="V6" s="7"/>
      <c r="W6" s="8"/>
      <c r="AU6" s="2">
        <v>2026</v>
      </c>
    </row>
    <row r="7" spans="1:50" ht="36" customHeight="1" x14ac:dyDescent="0.25">
      <c r="A7" s="60" t="s">
        <v>5</v>
      </c>
      <c r="B7" s="61"/>
      <c r="C7" s="61"/>
      <c r="D7" s="61"/>
      <c r="E7" s="61"/>
      <c r="F7" s="62" t="s">
        <v>6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AU7" s="2">
        <v>2028</v>
      </c>
    </row>
    <row r="8" spans="1:50" ht="36" customHeight="1" x14ac:dyDescent="0.25">
      <c r="A8" s="60" t="s">
        <v>7</v>
      </c>
      <c r="B8" s="61"/>
      <c r="C8" s="61"/>
      <c r="D8" s="61"/>
      <c r="E8" s="61"/>
      <c r="F8" s="62" t="s">
        <v>8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AU8" s="2">
        <v>2030</v>
      </c>
    </row>
    <row r="9" spans="1:50" ht="22.9" customHeight="1" x14ac:dyDescent="0.25"/>
    <row r="10" spans="1:50" ht="20.25" customHeight="1" x14ac:dyDescent="0.25">
      <c r="A10" s="52" t="s">
        <v>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50" ht="40.15" customHeight="1" x14ac:dyDescent="0.25">
      <c r="A11" s="40" t="s">
        <v>10</v>
      </c>
      <c r="B11" s="40"/>
      <c r="C11" s="40"/>
      <c r="D11" s="40"/>
      <c r="E11" s="40"/>
      <c r="F11" s="40"/>
      <c r="G11" s="40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50" ht="33" customHeight="1" x14ac:dyDescent="0.25">
      <c r="A12" s="39" t="s">
        <v>11</v>
      </c>
      <c r="B12" s="40"/>
      <c r="C12" s="40"/>
      <c r="D12" s="40"/>
      <c r="E12" s="40"/>
      <c r="F12" s="40"/>
      <c r="G12" s="4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50" ht="33" customHeight="1" x14ac:dyDescent="0.25">
      <c r="A13" s="39" t="s">
        <v>12</v>
      </c>
      <c r="B13" s="40"/>
      <c r="C13" s="40"/>
      <c r="D13" s="40"/>
      <c r="E13" s="40"/>
      <c r="F13" s="40"/>
      <c r="G13" s="4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50" ht="24" customHeight="1" x14ac:dyDescent="0.25">
      <c r="A14" s="86" t="s">
        <v>13</v>
      </c>
      <c r="B14" s="30" t="s">
        <v>14</v>
      </c>
      <c r="C14" s="31"/>
      <c r="D14" s="31"/>
      <c r="E14" s="31"/>
      <c r="F14" s="31"/>
      <c r="G14" s="85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50" ht="24" customHeight="1" x14ac:dyDescent="0.25">
      <c r="A15" s="87"/>
      <c r="B15" s="30" t="s">
        <v>193</v>
      </c>
      <c r="C15" s="31"/>
      <c r="D15" s="31"/>
      <c r="E15" s="31"/>
      <c r="F15" s="31"/>
      <c r="G15" s="85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50" ht="24" customHeight="1" x14ac:dyDescent="0.25">
      <c r="A16" s="88"/>
      <c r="B16" s="30" t="s">
        <v>15</v>
      </c>
      <c r="C16" s="31"/>
      <c r="D16" s="31"/>
      <c r="E16" s="31"/>
      <c r="F16" s="31"/>
      <c r="G16" s="85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24" customHeight="1" x14ac:dyDescent="0.25">
      <c r="A17" s="39" t="s">
        <v>16</v>
      </c>
      <c r="B17" s="40"/>
      <c r="C17" s="40"/>
      <c r="D17" s="40"/>
      <c r="E17" s="40"/>
      <c r="F17" s="40"/>
      <c r="G17" s="40"/>
      <c r="H17" s="84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ht="24" customHeight="1" x14ac:dyDescent="0.25">
      <c r="A18" s="39" t="s">
        <v>17</v>
      </c>
      <c r="B18" s="40"/>
      <c r="C18" s="40"/>
      <c r="D18" s="40"/>
      <c r="E18" s="40"/>
      <c r="F18" s="40"/>
      <c r="G18" s="40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ht="24" customHeight="1" x14ac:dyDescent="0.25">
      <c r="A19" s="39" t="s">
        <v>18</v>
      </c>
      <c r="B19" s="40"/>
      <c r="C19" s="40"/>
      <c r="D19" s="40"/>
      <c r="E19" s="40"/>
      <c r="F19" s="40"/>
      <c r="G19" s="40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x14ac:dyDescent="0.25">
      <c r="A20" s="33" t="s">
        <v>23</v>
      </c>
      <c r="B20" s="34"/>
      <c r="C20" s="34"/>
      <c r="D20" s="34"/>
      <c r="E20" s="34"/>
      <c r="F20" s="34"/>
      <c r="G20" s="35"/>
      <c r="H20" s="83" t="s">
        <v>24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ht="24" customHeight="1" x14ac:dyDescent="0.25">
      <c r="A21" s="36"/>
      <c r="B21" s="37"/>
      <c r="C21" s="37"/>
      <c r="D21" s="37"/>
      <c r="E21" s="37"/>
      <c r="F21" s="37"/>
      <c r="G21" s="38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ht="24" customHeight="1" x14ac:dyDescent="0.25">
      <c r="A22" s="39" t="s">
        <v>19</v>
      </c>
      <c r="B22" s="40"/>
      <c r="C22" s="40"/>
      <c r="D22" s="40"/>
      <c r="E22" s="40"/>
      <c r="F22" s="40"/>
      <c r="G22" s="40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ht="24" customHeight="1" x14ac:dyDescent="0.25">
      <c r="A23" s="39" t="s">
        <v>20</v>
      </c>
      <c r="B23" s="40"/>
      <c r="C23" s="40"/>
      <c r="D23" s="40"/>
      <c r="E23" s="40"/>
      <c r="F23" s="40"/>
      <c r="G23" s="40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ht="24" customHeight="1" x14ac:dyDescent="0.25">
      <c r="A24" s="39" t="s">
        <v>21</v>
      </c>
      <c r="B24" s="40"/>
      <c r="C24" s="40"/>
      <c r="D24" s="40"/>
      <c r="E24" s="40"/>
      <c r="F24" s="40"/>
      <c r="G24" s="40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ht="24" customHeight="1" x14ac:dyDescent="0.25">
      <c r="A25" s="39" t="s">
        <v>22</v>
      </c>
      <c r="B25" s="40"/>
      <c r="C25" s="40"/>
      <c r="D25" s="40"/>
      <c r="E25" s="40"/>
      <c r="F25" s="40"/>
      <c r="G25" s="40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ht="66.599999999999994" customHeight="1" x14ac:dyDescent="0.25">
      <c r="A26" s="30" t="s">
        <v>25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85"/>
      <c r="T26" s="89" t="s">
        <v>26</v>
      </c>
      <c r="U26" s="89"/>
      <c r="V26" s="89"/>
      <c r="W26" s="90"/>
    </row>
    <row r="28" spans="1:23" x14ac:dyDescent="0.25">
      <c r="I28"/>
      <c r="J28"/>
      <c r="K28"/>
      <c r="L28"/>
      <c r="M28"/>
      <c r="N28"/>
      <c r="O28"/>
    </row>
    <row r="30" spans="1:23" ht="15.75" x14ac:dyDescent="0.25">
      <c r="A30" s="52" t="s">
        <v>29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3" ht="24" customHeight="1" x14ac:dyDescent="0.25">
      <c r="A31" s="40" t="s">
        <v>30</v>
      </c>
      <c r="B31" s="40"/>
      <c r="C31" s="40"/>
      <c r="D31" s="40"/>
      <c r="E31" s="40"/>
      <c r="F31" s="40"/>
      <c r="G31" s="40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ht="24" customHeight="1" x14ac:dyDescent="0.25">
      <c r="A32" s="39" t="s">
        <v>31</v>
      </c>
      <c r="B32" s="40"/>
      <c r="C32" s="40"/>
      <c r="D32" s="40"/>
      <c r="E32" s="40"/>
      <c r="F32" s="40"/>
      <c r="G32" s="40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24" customHeight="1" x14ac:dyDescent="0.25">
      <c r="A33" s="39" t="s">
        <v>16</v>
      </c>
      <c r="B33" s="40"/>
      <c r="C33" s="40"/>
      <c r="D33" s="40"/>
      <c r="E33" s="40"/>
      <c r="F33" s="40"/>
      <c r="G33" s="40"/>
      <c r="H33" s="8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24" customHeight="1" x14ac:dyDescent="0.25">
      <c r="A34" s="39" t="s">
        <v>17</v>
      </c>
      <c r="B34" s="40"/>
      <c r="C34" s="40"/>
      <c r="D34" s="40"/>
      <c r="E34" s="40"/>
      <c r="F34" s="40"/>
      <c r="G34" s="40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6" spans="1:23" ht="15.75" x14ac:dyDescent="0.25">
      <c r="A36" s="52" t="s">
        <v>33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24" customHeight="1" x14ac:dyDescent="0.25">
      <c r="A37" s="40" t="s">
        <v>34</v>
      </c>
      <c r="B37" s="40"/>
      <c r="C37" s="40"/>
      <c r="D37" s="40"/>
      <c r="E37" s="40"/>
      <c r="F37" s="40"/>
      <c r="G37" s="40"/>
      <c r="H37" s="40"/>
      <c r="I37" s="4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24" customHeight="1" x14ac:dyDescent="0.25">
      <c r="A38" s="39" t="s">
        <v>35</v>
      </c>
      <c r="B38" s="39"/>
      <c r="C38" s="39"/>
      <c r="D38" s="39"/>
      <c r="E38" s="39"/>
      <c r="F38" s="39"/>
      <c r="G38" s="39"/>
      <c r="H38" s="39"/>
      <c r="I38" s="39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40" spans="1:23" ht="15.75" x14ac:dyDescent="0.25">
      <c r="A40" s="52" t="s">
        <v>39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66" customHeight="1" x14ac:dyDescent="0.25">
      <c r="A41" s="40" t="s">
        <v>36</v>
      </c>
      <c r="B41" s="40"/>
      <c r="C41" s="40"/>
      <c r="D41" s="40"/>
      <c r="E41" s="40"/>
      <c r="F41" s="40"/>
      <c r="G41" s="40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66" customHeight="1" x14ac:dyDescent="0.25">
      <c r="A42" s="39" t="s">
        <v>38</v>
      </c>
      <c r="B42" s="40"/>
      <c r="C42" s="40"/>
      <c r="D42" s="40"/>
      <c r="E42" s="40"/>
      <c r="F42" s="40"/>
      <c r="G42" s="40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66" customHeight="1" x14ac:dyDescent="0.25">
      <c r="A43" s="39" t="s">
        <v>37</v>
      </c>
      <c r="B43" s="40"/>
      <c r="C43" s="40"/>
      <c r="D43" s="40"/>
      <c r="E43" s="40"/>
      <c r="F43" s="40"/>
      <c r="G43" s="40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5" spans="1:23" ht="24" customHeight="1" x14ac:dyDescent="0.25">
      <c r="A45" s="91" t="s">
        <v>104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2"/>
    </row>
    <row r="46" spans="1:23" ht="115.15" customHeight="1" x14ac:dyDescent="0.25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6"/>
    </row>
    <row r="47" spans="1:23" ht="115.15" customHeight="1" x14ac:dyDescent="0.25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9"/>
    </row>
    <row r="48" spans="1:23" ht="24" customHeight="1" x14ac:dyDescent="0.25">
      <c r="A48" s="95" t="s">
        <v>107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7"/>
      <c r="S48" s="98" t="s">
        <v>26</v>
      </c>
      <c r="T48" s="99"/>
      <c r="U48" s="99"/>
      <c r="V48" s="99"/>
      <c r="W48" s="100"/>
    </row>
    <row r="49" spans="1:23" ht="24" customHeight="1" x14ac:dyDescent="0.25">
      <c r="A49" s="110" t="s">
        <v>108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2"/>
    </row>
    <row r="50" spans="1:23" ht="36" customHeight="1" x14ac:dyDescent="0.25">
      <c r="A50" s="42" t="s">
        <v>99</v>
      </c>
      <c r="B50" s="43"/>
      <c r="C50" s="43"/>
      <c r="D50" s="43"/>
      <c r="E50" s="43"/>
      <c r="F50" s="43"/>
      <c r="G50" s="43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8"/>
      <c r="S50" s="101" t="s">
        <v>26</v>
      </c>
      <c r="T50" s="102"/>
      <c r="U50" s="102"/>
      <c r="V50" s="102"/>
      <c r="W50" s="103"/>
    </row>
    <row r="51" spans="1:23" ht="36" customHeight="1" x14ac:dyDescent="0.25">
      <c r="A51" s="42" t="s">
        <v>100</v>
      </c>
      <c r="B51" s="43"/>
      <c r="C51" s="43"/>
      <c r="D51" s="43"/>
      <c r="E51" s="43"/>
      <c r="F51" s="43"/>
      <c r="G51" s="43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101" t="s">
        <v>26</v>
      </c>
      <c r="T51" s="102"/>
      <c r="U51" s="102"/>
      <c r="V51" s="102"/>
      <c r="W51" s="103"/>
    </row>
    <row r="52" spans="1:23" ht="36" customHeight="1" x14ac:dyDescent="0.25">
      <c r="A52" s="42" t="s">
        <v>101</v>
      </c>
      <c r="B52" s="43"/>
      <c r="C52" s="43"/>
      <c r="D52" s="43"/>
      <c r="E52" s="43"/>
      <c r="F52" s="43"/>
      <c r="G52" s="43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8"/>
      <c r="S52" s="101" t="s">
        <v>26</v>
      </c>
      <c r="T52" s="102"/>
      <c r="U52" s="102"/>
      <c r="V52" s="102"/>
      <c r="W52" s="103"/>
    </row>
    <row r="53" spans="1:23" ht="36" customHeight="1" x14ac:dyDescent="0.25">
      <c r="A53" s="42" t="s">
        <v>176</v>
      </c>
      <c r="B53" s="43"/>
      <c r="C53" s="43"/>
      <c r="D53" s="43"/>
      <c r="E53" s="43"/>
      <c r="F53" s="43"/>
      <c r="G53" s="43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8"/>
      <c r="S53" s="101" t="s">
        <v>26</v>
      </c>
      <c r="T53" s="102"/>
      <c r="U53" s="102"/>
      <c r="V53" s="102"/>
      <c r="W53" s="103"/>
    </row>
    <row r="54" spans="1:23" ht="36" customHeight="1" x14ac:dyDescent="0.25">
      <c r="A54" s="42" t="s">
        <v>109</v>
      </c>
      <c r="B54" s="43"/>
      <c r="C54" s="43"/>
      <c r="D54" s="43"/>
      <c r="E54" s="43"/>
      <c r="F54" s="43"/>
      <c r="G54" s="43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8"/>
      <c r="S54" s="101" t="s">
        <v>26</v>
      </c>
      <c r="T54" s="102"/>
      <c r="U54" s="102"/>
      <c r="V54" s="102"/>
      <c r="W54" s="103"/>
    </row>
    <row r="55" spans="1:23" ht="36" customHeight="1" x14ac:dyDescent="0.25">
      <c r="A55" s="44" t="s">
        <v>112</v>
      </c>
      <c r="B55" s="45"/>
      <c r="C55" s="45"/>
      <c r="D55" s="45"/>
      <c r="E55" s="45"/>
      <c r="F55" s="45"/>
      <c r="G55" s="45"/>
      <c r="H55" s="49"/>
      <c r="I55" s="50"/>
      <c r="J55" s="50"/>
      <c r="K55" s="50"/>
      <c r="L55" s="50"/>
      <c r="M55" s="50"/>
      <c r="N55" s="50"/>
      <c r="O55" s="50"/>
      <c r="P55" s="50"/>
      <c r="Q55" s="50"/>
      <c r="R55" s="51"/>
      <c r="S55" s="98" t="s">
        <v>26</v>
      </c>
      <c r="T55" s="99"/>
      <c r="U55" s="99"/>
      <c r="V55" s="99"/>
      <c r="W55" s="100"/>
    </row>
    <row r="57" spans="1:23" ht="33" customHeight="1" x14ac:dyDescent="0.25">
      <c r="A57" s="25" t="s">
        <v>40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8"/>
      <c r="U57" s="28"/>
      <c r="V57" s="28"/>
      <c r="W57" s="29"/>
    </row>
    <row r="58" spans="1:23" ht="24" customHeight="1" x14ac:dyDescent="0.25">
      <c r="A58" s="94" t="s">
        <v>41</v>
      </c>
      <c r="B58" s="94"/>
      <c r="C58" s="93" t="s">
        <v>42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53"/>
      <c r="T58" s="54"/>
      <c r="U58" s="54"/>
      <c r="V58" s="54"/>
      <c r="W58" s="55"/>
    </row>
    <row r="59" spans="1:23" ht="24" customHeight="1" x14ac:dyDescent="0.25">
      <c r="A59" s="94"/>
      <c r="B59" s="94"/>
      <c r="C59" s="93" t="s">
        <v>102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53"/>
      <c r="T59" s="54"/>
      <c r="U59" s="54"/>
      <c r="V59" s="54"/>
      <c r="W59" s="55"/>
    </row>
    <row r="60" spans="1:23" ht="24" customHeight="1" x14ac:dyDescent="0.25">
      <c r="A60" s="94"/>
      <c r="B60" s="94"/>
      <c r="C60" s="93" t="s">
        <v>43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53"/>
      <c r="T60" s="54"/>
      <c r="U60" s="54"/>
      <c r="V60" s="54"/>
      <c r="W60" s="55"/>
    </row>
    <row r="61" spans="1:23" ht="24" customHeight="1" x14ac:dyDescent="0.25">
      <c r="A61" s="94"/>
      <c r="B61" s="94"/>
      <c r="C61" s="93" t="s">
        <v>44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53"/>
      <c r="T61" s="54"/>
      <c r="U61" s="54"/>
      <c r="V61" s="54"/>
      <c r="W61" s="55"/>
    </row>
    <row r="62" spans="1:23" ht="24" customHeight="1" x14ac:dyDescent="0.25">
      <c r="A62" s="25" t="s">
        <v>45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8"/>
      <c r="U62" s="28"/>
      <c r="V62" s="28"/>
      <c r="W62" s="29"/>
    </row>
    <row r="63" spans="1:23" ht="24" customHeight="1" x14ac:dyDescent="0.25">
      <c r="A63" s="30" t="s">
        <v>42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53"/>
      <c r="T63" s="54"/>
      <c r="U63" s="54"/>
      <c r="V63" s="54"/>
      <c r="W63" s="55"/>
    </row>
    <row r="64" spans="1:23" ht="24" customHeight="1" x14ac:dyDescent="0.25">
      <c r="A64" s="30" t="s">
        <v>102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53"/>
      <c r="T64" s="54"/>
      <c r="U64" s="54"/>
      <c r="V64" s="54"/>
      <c r="W64" s="55"/>
    </row>
    <row r="65" spans="1:23" ht="24" customHeight="1" x14ac:dyDescent="0.25">
      <c r="A65" s="30" t="s">
        <v>43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53"/>
      <c r="T65" s="54"/>
      <c r="U65" s="54"/>
      <c r="V65" s="54"/>
      <c r="W65" s="55"/>
    </row>
    <row r="66" spans="1:23" ht="24" customHeight="1" x14ac:dyDescent="0.25">
      <c r="A66" s="30" t="s">
        <v>44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53"/>
      <c r="T66" s="54"/>
      <c r="U66" s="54"/>
      <c r="V66" s="54"/>
      <c r="W66" s="55"/>
    </row>
    <row r="68" spans="1:23" ht="15.75" x14ac:dyDescent="0.25">
      <c r="A68" s="52" t="s">
        <v>46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</row>
    <row r="69" spans="1:23" ht="24" customHeight="1" x14ac:dyDescent="0.25">
      <c r="A69" s="30" t="s">
        <v>47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140" t="str">
        <f>IF(SUM(S71:W76)&gt;0,SUM(S71:W76),"")</f>
        <v/>
      </c>
      <c r="T69" s="141"/>
      <c r="U69" s="141"/>
      <c r="V69" s="141"/>
      <c r="W69" s="142"/>
    </row>
    <row r="70" spans="1:23" ht="24" customHeight="1" x14ac:dyDescent="0.25">
      <c r="A70" s="30" t="s">
        <v>64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85"/>
    </row>
    <row r="71" spans="1:23" ht="24" customHeight="1" x14ac:dyDescent="0.25">
      <c r="A71" s="132" t="s">
        <v>48</v>
      </c>
      <c r="B71" s="133"/>
      <c r="C71" s="137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9"/>
      <c r="S71" s="134"/>
      <c r="T71" s="135"/>
      <c r="U71" s="135"/>
      <c r="V71" s="135"/>
      <c r="W71" s="136"/>
    </row>
    <row r="72" spans="1:23" ht="24" customHeight="1" x14ac:dyDescent="0.25">
      <c r="A72" s="132" t="s">
        <v>49</v>
      </c>
      <c r="B72" s="133"/>
      <c r="C72" s="137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9"/>
      <c r="S72" s="134"/>
      <c r="T72" s="135"/>
      <c r="U72" s="135"/>
      <c r="V72" s="135"/>
      <c r="W72" s="136"/>
    </row>
    <row r="73" spans="1:23" ht="24" customHeight="1" x14ac:dyDescent="0.25">
      <c r="A73" s="132" t="s">
        <v>50</v>
      </c>
      <c r="B73" s="133"/>
      <c r="C73" s="137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  <c r="S73" s="134"/>
      <c r="T73" s="135"/>
      <c r="U73" s="135"/>
      <c r="V73" s="135"/>
      <c r="W73" s="136"/>
    </row>
    <row r="74" spans="1:23" ht="24" customHeight="1" x14ac:dyDescent="0.25">
      <c r="A74" s="132" t="s">
        <v>51</v>
      </c>
      <c r="B74" s="133"/>
      <c r="C74" s="137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9"/>
      <c r="S74" s="134"/>
      <c r="T74" s="135"/>
      <c r="U74" s="135"/>
      <c r="V74" s="135"/>
      <c r="W74" s="136"/>
    </row>
    <row r="75" spans="1:23" ht="24" customHeight="1" x14ac:dyDescent="0.25">
      <c r="A75" s="132" t="s">
        <v>52</v>
      </c>
      <c r="B75" s="133"/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9"/>
      <c r="S75" s="134"/>
      <c r="T75" s="135"/>
      <c r="U75" s="135"/>
      <c r="V75" s="135"/>
      <c r="W75" s="136"/>
    </row>
    <row r="76" spans="1:23" ht="24" customHeight="1" x14ac:dyDescent="0.25">
      <c r="A76" s="132" t="s">
        <v>53</v>
      </c>
      <c r="B76" s="133"/>
      <c r="C76" s="137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  <c r="S76" s="134"/>
      <c r="T76" s="135"/>
      <c r="U76" s="135"/>
      <c r="V76" s="135"/>
      <c r="W76" s="136"/>
    </row>
    <row r="77" spans="1:23" ht="24" customHeight="1" x14ac:dyDescent="0.25">
      <c r="A77" s="30" t="s">
        <v>103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134"/>
      <c r="T77" s="135"/>
      <c r="U77" s="135"/>
      <c r="V77" s="135"/>
      <c r="W77" s="136"/>
    </row>
    <row r="78" spans="1:23" ht="24" customHeight="1" x14ac:dyDescent="0.25">
      <c r="A78" s="25" t="s">
        <v>54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127"/>
      <c r="T78" s="128"/>
      <c r="U78" s="128"/>
      <c r="V78" s="128"/>
      <c r="W78" s="129"/>
    </row>
    <row r="80" spans="1:23" ht="30" customHeight="1" x14ac:dyDescent="0.25">
      <c r="A80" s="130" t="s">
        <v>110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</row>
    <row r="81" spans="1:23" ht="24" customHeight="1" x14ac:dyDescent="0.25">
      <c r="A81" s="25" t="s">
        <v>95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41"/>
      <c r="T81" s="27" t="s">
        <v>26</v>
      </c>
      <c r="U81" s="28"/>
      <c r="V81" s="28"/>
      <c r="W81" s="29"/>
    </row>
    <row r="82" spans="1:23" ht="24" customHeight="1" x14ac:dyDescent="0.25">
      <c r="A82" s="25" t="s">
        <v>111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41"/>
      <c r="T82" s="27" t="s">
        <v>26</v>
      </c>
      <c r="U82" s="28"/>
      <c r="V82" s="28"/>
      <c r="W82" s="29"/>
    </row>
    <row r="83" spans="1:23" ht="21" customHeight="1" x14ac:dyDescent="0.25">
      <c r="A83" s="131" t="s">
        <v>55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26" t="s">
        <v>56</v>
      </c>
      <c r="P83" s="126"/>
      <c r="Q83" s="126"/>
      <c r="R83" s="126"/>
      <c r="S83" s="126"/>
      <c r="T83" s="126" t="s">
        <v>57</v>
      </c>
      <c r="U83" s="126"/>
      <c r="V83" s="126"/>
      <c r="W83" s="126"/>
    </row>
    <row r="84" spans="1:23" ht="24" customHeight="1" x14ac:dyDescent="0.25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3"/>
      <c r="P84" s="124"/>
      <c r="Q84" s="124"/>
      <c r="R84" s="124"/>
      <c r="S84" s="125"/>
      <c r="T84" s="121"/>
      <c r="U84" s="121"/>
      <c r="V84" s="121"/>
      <c r="W84" s="121"/>
    </row>
    <row r="85" spans="1:23" ht="24" customHeight="1" x14ac:dyDescent="0.2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3"/>
      <c r="P85" s="124"/>
      <c r="Q85" s="124"/>
      <c r="R85" s="124"/>
      <c r="S85" s="125"/>
      <c r="T85" s="121"/>
      <c r="U85" s="121"/>
      <c r="V85" s="121"/>
      <c r="W85" s="121"/>
    </row>
    <row r="86" spans="1:23" ht="24" customHeight="1" x14ac:dyDescent="0.25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3"/>
      <c r="P86" s="124"/>
      <c r="Q86" s="124"/>
      <c r="R86" s="124"/>
      <c r="S86" s="125"/>
      <c r="T86" s="121"/>
      <c r="U86" s="121"/>
      <c r="V86" s="121"/>
      <c r="W86" s="121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/>
      <c r="N87"/>
      <c r="O87"/>
      <c r="P87"/>
      <c r="Q87"/>
      <c r="R87"/>
      <c r="S87"/>
      <c r="T87"/>
      <c r="U87"/>
      <c r="V87" s="12"/>
      <c r="W87" s="12"/>
    </row>
    <row r="88" spans="1:23" ht="24" customHeight="1" x14ac:dyDescent="0.25">
      <c r="A88" s="25" t="s">
        <v>177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 t="s">
        <v>26</v>
      </c>
      <c r="T88" s="28"/>
      <c r="U88" s="28"/>
      <c r="V88" s="28"/>
      <c r="W88" s="29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/>
      <c r="J89"/>
      <c r="K89"/>
      <c r="L89"/>
      <c r="M89"/>
      <c r="N89"/>
      <c r="O89"/>
      <c r="P89"/>
      <c r="Q89"/>
      <c r="R89"/>
      <c r="S89"/>
      <c r="T89"/>
      <c r="U89"/>
      <c r="V89" s="12"/>
      <c r="W89" s="12"/>
    </row>
    <row r="91" spans="1:23" ht="45.75" customHeight="1" x14ac:dyDescent="0.25">
      <c r="A91" s="118" t="s">
        <v>58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</row>
    <row r="93" spans="1:23" ht="30.75" customHeight="1" x14ac:dyDescent="0.25">
      <c r="A93" s="118" t="s">
        <v>59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</row>
    <row r="96" spans="1:23" x14ac:dyDescent="0.25">
      <c r="A96" s="2" t="s">
        <v>60</v>
      </c>
      <c r="B96" s="119"/>
      <c r="C96" s="119"/>
      <c r="D96" s="119"/>
      <c r="E96" s="119"/>
      <c r="F96" s="119"/>
      <c r="G96" s="119"/>
      <c r="H96" s="119"/>
      <c r="I96" s="117" t="s">
        <v>61</v>
      </c>
      <c r="J96" s="117"/>
      <c r="K96" s="120"/>
      <c r="L96" s="120"/>
      <c r="M96" s="120"/>
      <c r="N96" s="120"/>
      <c r="O96" s="120"/>
      <c r="P96" s="120"/>
      <c r="Q96"/>
      <c r="R96"/>
    </row>
    <row r="101" spans="1:23" x14ac:dyDescent="0.25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x14ac:dyDescent="0.25">
      <c r="J102" s="2" t="s">
        <v>62</v>
      </c>
    </row>
    <row r="105" spans="1:23" ht="27" customHeight="1" x14ac:dyDescent="0.25">
      <c r="A105" s="114" t="s">
        <v>204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</row>
    <row r="106" spans="1:23" ht="40.5" customHeight="1" x14ac:dyDescent="0.25">
      <c r="A106" s="113" t="s">
        <v>182</v>
      </c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</row>
    <row r="107" spans="1:23" ht="24.75" customHeight="1" x14ac:dyDescent="0.25">
      <c r="A107" s="115" t="s">
        <v>202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</row>
    <row r="108" spans="1:23" ht="39.75" customHeight="1" x14ac:dyDescent="0.25">
      <c r="A108" s="113" t="s">
        <v>205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</row>
    <row r="110" spans="1:23" s="24" customFormat="1" ht="13.5" x14ac:dyDescent="0.25">
      <c r="A110" s="23" t="s">
        <v>203</v>
      </c>
    </row>
    <row r="132" spans="9:15" x14ac:dyDescent="0.25">
      <c r="I132" s="117" t="s">
        <v>63</v>
      </c>
      <c r="J132" s="117"/>
      <c r="K132" s="117"/>
      <c r="L132" s="117"/>
      <c r="M132" s="117"/>
      <c r="N132" s="117"/>
      <c r="O132" s="117"/>
    </row>
  </sheetData>
  <sheetProtection algorithmName="SHA-512" hashValue="M8e3bvX2w7ghhwKYGnJ+98P8IsOKmCH8yMyo3yMYjewKAkTwqtIcoa0UwFNe0nAJC5xAVQRzkOY2XBIUtyB9aQ==" saltValue="g0hOseXVLC4r5mCjnA08bg==" spinCount="100000" sheet="1" objects="1" scenarios="1" formatCells="0"/>
  <mergeCells count="168">
    <mergeCell ref="A73:B73"/>
    <mergeCell ref="S73:W73"/>
    <mergeCell ref="A74:B74"/>
    <mergeCell ref="S74:W74"/>
    <mergeCell ref="S52:W52"/>
    <mergeCell ref="S53:W53"/>
    <mergeCell ref="S54:W54"/>
    <mergeCell ref="S55:W55"/>
    <mergeCell ref="A88:R88"/>
    <mergeCell ref="S88:W88"/>
    <mergeCell ref="A75:B75"/>
    <mergeCell ref="S75:W75"/>
    <mergeCell ref="C73:R73"/>
    <mergeCell ref="C74:R74"/>
    <mergeCell ref="C75:R75"/>
    <mergeCell ref="S72:W72"/>
    <mergeCell ref="A70:W70"/>
    <mergeCell ref="A71:B71"/>
    <mergeCell ref="A72:B72"/>
    <mergeCell ref="C71:R71"/>
    <mergeCell ref="C72:R72"/>
    <mergeCell ref="A69:R69"/>
    <mergeCell ref="S69:W69"/>
    <mergeCell ref="S71:W71"/>
    <mergeCell ref="S78:W78"/>
    <mergeCell ref="A80:W80"/>
    <mergeCell ref="A83:N83"/>
    <mergeCell ref="O83:S83"/>
    <mergeCell ref="A76:B76"/>
    <mergeCell ref="S76:W76"/>
    <mergeCell ref="A77:R77"/>
    <mergeCell ref="S77:W77"/>
    <mergeCell ref="C76:R76"/>
    <mergeCell ref="S63:W63"/>
    <mergeCell ref="A64:R64"/>
    <mergeCell ref="S64:W64"/>
    <mergeCell ref="A108:W108"/>
    <mergeCell ref="A107:W107"/>
    <mergeCell ref="I132:O132"/>
    <mergeCell ref="A93:W93"/>
    <mergeCell ref="B96:H96"/>
    <mergeCell ref="I96:J96"/>
    <mergeCell ref="K96:P96"/>
    <mergeCell ref="T84:W84"/>
    <mergeCell ref="T85:W85"/>
    <mergeCell ref="T86:W86"/>
    <mergeCell ref="A91:W91"/>
    <mergeCell ref="A84:N84"/>
    <mergeCell ref="A85:N85"/>
    <mergeCell ref="A86:N86"/>
    <mergeCell ref="O84:S84"/>
    <mergeCell ref="O85:S85"/>
    <mergeCell ref="O86:S86"/>
    <mergeCell ref="A105:W105"/>
    <mergeCell ref="A106:W106"/>
    <mergeCell ref="T83:W83"/>
    <mergeCell ref="A78:R78"/>
    <mergeCell ref="A45:W45"/>
    <mergeCell ref="A41:G41"/>
    <mergeCell ref="H41:W41"/>
    <mergeCell ref="A42:G42"/>
    <mergeCell ref="H42:W42"/>
    <mergeCell ref="A43:G43"/>
    <mergeCell ref="H43:W43"/>
    <mergeCell ref="C61:R61"/>
    <mergeCell ref="S61:W61"/>
    <mergeCell ref="A58:B61"/>
    <mergeCell ref="A57:R57"/>
    <mergeCell ref="S57:W57"/>
    <mergeCell ref="C58:R58"/>
    <mergeCell ref="S58:W58"/>
    <mergeCell ref="C59:R59"/>
    <mergeCell ref="S59:W59"/>
    <mergeCell ref="C60:R60"/>
    <mergeCell ref="S60:W60"/>
    <mergeCell ref="A48:R48"/>
    <mergeCell ref="S48:W48"/>
    <mergeCell ref="S50:W50"/>
    <mergeCell ref="S51:W51"/>
    <mergeCell ref="A46:W47"/>
    <mergeCell ref="A49:W49"/>
    <mergeCell ref="A37:I37"/>
    <mergeCell ref="A38:I38"/>
    <mergeCell ref="J37:W37"/>
    <mergeCell ref="J38:W38"/>
    <mergeCell ref="A40:W40"/>
    <mergeCell ref="A36:W36"/>
    <mergeCell ref="A33:G33"/>
    <mergeCell ref="H33:W33"/>
    <mergeCell ref="A34:G34"/>
    <mergeCell ref="H34:W34"/>
    <mergeCell ref="A30:W30"/>
    <mergeCell ref="A31:G31"/>
    <mergeCell ref="H31:W31"/>
    <mergeCell ref="A32:G32"/>
    <mergeCell ref="H32:W32"/>
    <mergeCell ref="A26:S26"/>
    <mergeCell ref="T26:W26"/>
    <mergeCell ref="A25:G25"/>
    <mergeCell ref="H25:W25"/>
    <mergeCell ref="H24:W24"/>
    <mergeCell ref="A8:E8"/>
    <mergeCell ref="A12:G12"/>
    <mergeCell ref="H12:W12"/>
    <mergeCell ref="A13:G13"/>
    <mergeCell ref="H13:W13"/>
    <mergeCell ref="H14:W14"/>
    <mergeCell ref="H15:W15"/>
    <mergeCell ref="H16:W16"/>
    <mergeCell ref="H20:W20"/>
    <mergeCell ref="A17:G17"/>
    <mergeCell ref="H17:W17"/>
    <mergeCell ref="A18:G18"/>
    <mergeCell ref="H18:W18"/>
    <mergeCell ref="A19:G19"/>
    <mergeCell ref="H19:W19"/>
    <mergeCell ref="B14:G14"/>
    <mergeCell ref="A14:A16"/>
    <mergeCell ref="B15:G15"/>
    <mergeCell ref="B16:G16"/>
    <mergeCell ref="S65:W65"/>
    <mergeCell ref="A66:R66"/>
    <mergeCell ref="S66:W66"/>
    <mergeCell ref="A1:W1"/>
    <mergeCell ref="A2:W2"/>
    <mergeCell ref="Y1:AL1"/>
    <mergeCell ref="A7:E7"/>
    <mergeCell ref="F8:W8"/>
    <mergeCell ref="A10:W10"/>
    <mergeCell ref="A11:G11"/>
    <mergeCell ref="H11:W11"/>
    <mergeCell ref="F7:W7"/>
    <mergeCell ref="AC3:AG3"/>
    <mergeCell ref="AC2:AG2"/>
    <mergeCell ref="Y3:AB3"/>
    <mergeCell ref="A4:C4"/>
    <mergeCell ref="A5:P5"/>
    <mergeCell ref="Q4:W4"/>
    <mergeCell ref="Y2:AB2"/>
    <mergeCell ref="Q5:W5"/>
    <mergeCell ref="H22:W22"/>
    <mergeCell ref="A23:G23"/>
    <mergeCell ref="H23:W23"/>
    <mergeCell ref="A24:G24"/>
    <mergeCell ref="A62:R62"/>
    <mergeCell ref="S62:W62"/>
    <mergeCell ref="A63:R63"/>
    <mergeCell ref="H21:W21"/>
    <mergeCell ref="A20:G21"/>
    <mergeCell ref="A22:G22"/>
    <mergeCell ref="T81:W81"/>
    <mergeCell ref="A81:S81"/>
    <mergeCell ref="A82:S82"/>
    <mergeCell ref="T82:W82"/>
    <mergeCell ref="A53:G53"/>
    <mergeCell ref="A50:G50"/>
    <mergeCell ref="A51:G51"/>
    <mergeCell ref="A52:G52"/>
    <mergeCell ref="A54:G54"/>
    <mergeCell ref="A55:G55"/>
    <mergeCell ref="H50:R50"/>
    <mergeCell ref="H51:R51"/>
    <mergeCell ref="H52:R52"/>
    <mergeCell ref="H53:R53"/>
    <mergeCell ref="H54:R54"/>
    <mergeCell ref="H55:R55"/>
    <mergeCell ref="A68:W68"/>
    <mergeCell ref="A65:R65"/>
  </mergeCells>
  <dataValidations count="10">
    <dataValidation type="list" allowBlank="1" showInputMessage="1" showErrorMessage="1" sqref="AC2" xr:uid="{00000000-0002-0000-0000-000000000000}">
      <formula1>$AU$1:$AU$8</formula1>
    </dataValidation>
    <dataValidation type="list" allowBlank="1" showInputMessage="1" showErrorMessage="1" errorTitle="Neplatná hodnota" error="Vyberte z nabídky ANO / NE." promptTitle="Informace" prompt="Vyberte z nabídky ANO / NE." sqref="T26:W26" xr:uid="{00000000-0002-0000-0000-000001000000}">
      <formula1>$AV$1:$AV$3</formula1>
    </dataValidation>
    <dataValidation type="whole" allowBlank="1" showInputMessage="1" showErrorMessage="1" errorTitle="Neplatná hodnota" error="Je třeba zadat celé číslo od nuly výše." promptTitle="Informace" prompt="Zadejte celé číslo od nuly výše." sqref="J37:W38" xr:uid="{00000000-0002-0000-0000-000002000000}">
      <formula1>0</formula1>
      <formula2>100000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O84:S86" xr:uid="{00000000-0002-0000-0000-000003000000}">
      <formula1>0</formula1>
      <formula2>10000000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S69:W69 S71:W78" xr:uid="{00000000-0002-0000-0000-000004000000}">
      <formula1>0</formula1>
      <formula2>99000000</formula2>
    </dataValidation>
    <dataValidation type="decimal" allowBlank="1" showInputMessage="1" showErrorMessage="1" errorTitle="Nepovolená hodnota" error="Je třeba zadat číslo od nuly výše (maximum = 100000)." promptTitle="Informace" prompt="Je třeba zadat číslo od nuly výše." sqref="S57:W66" xr:uid="{00000000-0002-0000-0000-000005000000}">
      <formula1>0</formula1>
      <formula2>100000</formula2>
    </dataValidation>
    <dataValidation type="list" allowBlank="1" showInputMessage="1" showErrorMessage="1" errorTitle="Neplatná hodnota" error="Vyberte z nabídky." promptTitle="Informace" prompt="Vyberte z nabídky." sqref="S50:W55" xr:uid="{00000000-0002-0000-0000-000006000000}">
      <formula1>$AV$1:$AV$3</formula1>
    </dataValidation>
    <dataValidation type="list" allowBlank="1" showInputMessage="1" showErrorMessage="1" errorTitle="Nepovolená hodnota" error="Vyberte z nabídky." promptTitle="Informace" prompt="Vyberte z nabídky." sqref="S88:W88" xr:uid="{00000000-0002-0000-0000-000007000000}">
      <formula1>$AX$1:$AX$5</formula1>
    </dataValidation>
    <dataValidation type="list" allowBlank="1" showInputMessage="1" showErrorMessage="1" errorTitle="Neplatná hodnota" error="Vyberte z nabídky." promptTitle="Informace" prompt="Vyberte z nabídky." sqref="S48:W48" xr:uid="{00000000-0002-0000-0000-000008000000}">
      <formula1>$AW$1:$AW$4</formula1>
    </dataValidation>
    <dataValidation type="list" allowBlank="1" showInputMessage="1" showErrorMessage="1" errorTitle="Nepovolená hodnota" error="Vyberte z nabídky ANO / NE." promptTitle="Informace" prompt="Vyberte z nabídky ANO / NE." sqref="T81 T82" xr:uid="{00000000-0002-0000-0000-000009000000}">
      <formula1>$AV$1:$AV$3</formula1>
    </dataValidation>
  </dataValidations>
  <hyperlinks>
    <hyperlink ref="A107:W107" r:id="rId1" display="penezni-dary-krajane@msmt.cz" xr:uid="{00000000-0004-0000-0000-000000000000}"/>
    <hyperlink ref="A107" r:id="rId2" xr:uid="{CEF38DF2-0120-4CB0-A581-FB6E2D73769F}"/>
  </hyperlinks>
  <pageMargins left="0.70866141732283472" right="0.70866141732283472" top="0.78740157480314965" bottom="0.78740157480314965" header="0.31496062992125984" footer="0.31496062992125984"/>
  <pageSetup paperSize="9" scale="90" fitToHeight="4" orientation="portrait" horizontalDpi="4294967295" verticalDpi="4294967295" r:id="rId3"/>
  <headerFooter>
    <oddFooter>Stránka &amp;P z &amp;N</oddFooter>
  </headerFooter>
  <rowBreaks count="3" manualBreakCount="3">
    <brk id="28" min="5" max="22" man="1"/>
    <brk id="48" min="5" max="22" man="1"/>
    <brk id="78" min="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opLeftCell="A46" workbookViewId="0">
      <selection activeCell="B56" sqref="B56:I56"/>
    </sheetView>
  </sheetViews>
  <sheetFormatPr defaultRowHeight="15" x14ac:dyDescent="0.25"/>
  <cols>
    <col min="1" max="1" width="8.7109375" style="18"/>
    <col min="2" max="8" width="8.7109375"/>
    <col min="9" max="9" width="46.140625" customWidth="1"/>
    <col min="10" max="10" width="13.28515625" style="21" bestFit="1" customWidth="1"/>
    <col min="11" max="11" width="40.85546875" style="21" customWidth="1"/>
  </cols>
  <sheetData>
    <row r="1" spans="1:11" x14ac:dyDescent="0.25">
      <c r="A1" s="19" t="s">
        <v>113</v>
      </c>
      <c r="B1" s="144" t="s">
        <v>114</v>
      </c>
      <c r="C1" s="144"/>
      <c r="D1" s="144"/>
      <c r="E1" s="144"/>
      <c r="F1" s="144"/>
      <c r="G1" s="144"/>
      <c r="H1" s="144"/>
      <c r="I1" s="144"/>
      <c r="J1" s="145" t="s">
        <v>134</v>
      </c>
      <c r="K1" s="145"/>
    </row>
    <row r="2" spans="1:11" x14ac:dyDescent="0.25">
      <c r="A2" s="20">
        <v>11</v>
      </c>
      <c r="B2" s="143" t="s">
        <v>116</v>
      </c>
      <c r="C2" s="143"/>
      <c r="D2" s="143"/>
      <c r="E2" s="143"/>
      <c r="F2" s="143"/>
      <c r="G2" s="143"/>
      <c r="H2" s="143"/>
      <c r="I2" s="143"/>
      <c r="J2" s="143" t="s">
        <v>132</v>
      </c>
      <c r="K2" s="143"/>
    </row>
    <row r="3" spans="1:11" x14ac:dyDescent="0.25">
      <c r="A3" s="20">
        <v>12</v>
      </c>
      <c r="B3" s="143" t="s">
        <v>115</v>
      </c>
      <c r="C3" s="143"/>
      <c r="D3" s="143"/>
      <c r="E3" s="143"/>
      <c r="F3" s="143"/>
      <c r="G3" s="143"/>
      <c r="H3" s="143"/>
      <c r="I3" s="143"/>
      <c r="J3" s="143" t="s">
        <v>133</v>
      </c>
      <c r="K3" s="143"/>
    </row>
    <row r="4" spans="1:11" x14ac:dyDescent="0.25">
      <c r="A4" s="20">
        <v>13</v>
      </c>
      <c r="B4" s="143" t="s">
        <v>119</v>
      </c>
      <c r="C4" s="143"/>
      <c r="D4" s="143"/>
      <c r="E4" s="143"/>
      <c r="F4" s="143"/>
      <c r="G4" s="143"/>
      <c r="H4" s="143"/>
      <c r="I4" s="143"/>
      <c r="J4" s="143" t="s">
        <v>135</v>
      </c>
      <c r="K4" s="143"/>
    </row>
    <row r="5" spans="1:11" x14ac:dyDescent="0.25">
      <c r="A5" s="20">
        <v>14</v>
      </c>
      <c r="B5" s="143" t="s">
        <v>207</v>
      </c>
      <c r="C5" s="143"/>
      <c r="D5" s="143"/>
      <c r="E5" s="143"/>
      <c r="F5" s="143"/>
      <c r="G5" s="143"/>
      <c r="H5" s="143"/>
      <c r="I5" s="143"/>
      <c r="J5" s="143" t="s">
        <v>136</v>
      </c>
      <c r="K5" s="143"/>
    </row>
    <row r="6" spans="1:11" x14ac:dyDescent="0.25">
      <c r="A6" s="20">
        <v>15</v>
      </c>
      <c r="B6" s="143" t="s">
        <v>208</v>
      </c>
      <c r="C6" s="143"/>
      <c r="D6" s="143"/>
      <c r="E6" s="143"/>
      <c r="F6" s="143"/>
      <c r="G6" s="143"/>
      <c r="H6" s="143"/>
      <c r="I6" s="143"/>
      <c r="J6" s="143" t="s">
        <v>139</v>
      </c>
      <c r="K6" s="143"/>
    </row>
    <row r="7" spans="1:11" x14ac:dyDescent="0.25">
      <c r="A7" s="20">
        <v>16</v>
      </c>
      <c r="B7" s="143" t="s">
        <v>209</v>
      </c>
      <c r="C7" s="143"/>
      <c r="D7" s="143"/>
      <c r="E7" s="143"/>
      <c r="F7" s="143"/>
      <c r="G7" s="143"/>
      <c r="H7" s="143"/>
      <c r="I7" s="143"/>
      <c r="J7" s="143" t="s">
        <v>138</v>
      </c>
      <c r="K7" s="143"/>
    </row>
    <row r="8" spans="1:11" x14ac:dyDescent="0.25">
      <c r="A8" s="20">
        <v>17</v>
      </c>
      <c r="B8" s="143" t="s">
        <v>194</v>
      </c>
      <c r="C8" s="143"/>
      <c r="D8" s="143"/>
      <c r="E8" s="143"/>
      <c r="F8" s="143"/>
      <c r="G8" s="143"/>
      <c r="H8" s="143"/>
      <c r="I8" s="143"/>
      <c r="J8" s="146" t="s">
        <v>221</v>
      </c>
      <c r="K8" s="146"/>
    </row>
    <row r="9" spans="1:11" x14ac:dyDescent="0.25">
      <c r="A9" s="20">
        <v>18</v>
      </c>
      <c r="B9" s="143" t="s">
        <v>198</v>
      </c>
      <c r="C9" s="143"/>
      <c r="D9" s="143"/>
      <c r="E9" s="143"/>
      <c r="F9" s="143"/>
      <c r="G9" s="143"/>
      <c r="H9" s="143"/>
      <c r="I9" s="143"/>
      <c r="J9" s="150" t="s">
        <v>140</v>
      </c>
      <c r="K9" s="151"/>
    </row>
    <row r="10" spans="1:11" x14ac:dyDescent="0.25">
      <c r="A10" s="20">
        <v>19</v>
      </c>
      <c r="B10" s="143" t="s">
        <v>117</v>
      </c>
      <c r="C10" s="143"/>
      <c r="D10" s="143"/>
      <c r="E10" s="143"/>
      <c r="F10" s="143"/>
      <c r="G10" s="143"/>
      <c r="H10" s="143"/>
      <c r="I10" s="143"/>
      <c r="J10" s="156" t="s">
        <v>141</v>
      </c>
      <c r="K10" s="156"/>
    </row>
    <row r="11" spans="1:11" x14ac:dyDescent="0.25">
      <c r="A11" s="20" t="s">
        <v>118</v>
      </c>
      <c r="B11" s="143" t="s">
        <v>222</v>
      </c>
      <c r="C11" s="143"/>
      <c r="D11" s="143"/>
      <c r="E11" s="143"/>
      <c r="F11" s="143"/>
      <c r="G11" s="143"/>
      <c r="H11" s="143"/>
      <c r="I11" s="143"/>
      <c r="J11" s="143" t="s">
        <v>210</v>
      </c>
      <c r="K11" s="143"/>
    </row>
    <row r="12" spans="1:11" ht="30" customHeight="1" x14ac:dyDescent="0.25">
      <c r="A12" s="20">
        <v>22</v>
      </c>
      <c r="B12" s="143" t="s">
        <v>197</v>
      </c>
      <c r="C12" s="143"/>
      <c r="D12" s="143"/>
      <c r="E12" s="143"/>
      <c r="F12" s="143"/>
      <c r="G12" s="143"/>
      <c r="H12" s="143"/>
      <c r="I12" s="143"/>
      <c r="J12" s="152" t="s">
        <v>143</v>
      </c>
      <c r="K12" s="153"/>
    </row>
    <row r="13" spans="1:11" ht="30" customHeight="1" x14ac:dyDescent="0.25">
      <c r="A13" s="20">
        <v>23</v>
      </c>
      <c r="B13" s="143" t="s">
        <v>127</v>
      </c>
      <c r="C13" s="143"/>
      <c r="D13" s="143"/>
      <c r="E13" s="143"/>
      <c r="F13" s="143"/>
      <c r="G13" s="143"/>
      <c r="H13" s="143"/>
      <c r="I13" s="143"/>
      <c r="J13" s="152" t="s">
        <v>142</v>
      </c>
      <c r="K13" s="153"/>
    </row>
    <row r="14" spans="1:11" ht="30" customHeight="1" x14ac:dyDescent="0.25">
      <c r="A14" s="20">
        <v>24</v>
      </c>
      <c r="B14" s="143" t="s">
        <v>126</v>
      </c>
      <c r="C14" s="143"/>
      <c r="D14" s="143"/>
      <c r="E14" s="143"/>
      <c r="F14" s="143"/>
      <c r="G14" s="143"/>
      <c r="H14" s="143"/>
      <c r="I14" s="143"/>
      <c r="J14" s="152" t="s">
        <v>147</v>
      </c>
      <c r="K14" s="153"/>
    </row>
    <row r="15" spans="1:11" x14ac:dyDescent="0.25">
      <c r="A15" s="20">
        <v>25</v>
      </c>
      <c r="B15" s="143" t="s">
        <v>195</v>
      </c>
      <c r="C15" s="143"/>
      <c r="D15" s="143"/>
      <c r="E15" s="143"/>
      <c r="F15" s="143"/>
      <c r="G15" s="143"/>
      <c r="H15" s="143"/>
      <c r="I15" s="143"/>
      <c r="J15" s="152" t="s">
        <v>144</v>
      </c>
      <c r="K15" s="153"/>
    </row>
    <row r="16" spans="1:11" ht="30" customHeight="1" x14ac:dyDescent="0.25">
      <c r="A16" s="20">
        <v>26</v>
      </c>
      <c r="B16" s="143" t="s">
        <v>199</v>
      </c>
      <c r="C16" s="143"/>
      <c r="D16" s="143"/>
      <c r="E16" s="143"/>
      <c r="F16" s="143"/>
      <c r="G16" s="143"/>
      <c r="H16" s="143"/>
      <c r="I16" s="143"/>
      <c r="J16" s="147" t="s">
        <v>28</v>
      </c>
      <c r="K16" s="149"/>
    </row>
    <row r="17" spans="1:11" x14ac:dyDescent="0.25">
      <c r="A17" s="20">
        <v>31</v>
      </c>
      <c r="B17" s="143" t="s">
        <v>145</v>
      </c>
      <c r="C17" s="143"/>
      <c r="D17" s="143"/>
      <c r="E17" s="143"/>
      <c r="F17" s="143"/>
      <c r="G17" s="143"/>
      <c r="H17" s="143"/>
      <c r="I17" s="143"/>
      <c r="J17" s="152" t="s">
        <v>146</v>
      </c>
      <c r="K17" s="153"/>
    </row>
    <row r="18" spans="1:11" x14ac:dyDescent="0.25">
      <c r="A18" s="20">
        <v>32</v>
      </c>
      <c r="B18" s="143" t="s">
        <v>120</v>
      </c>
      <c r="C18" s="143"/>
      <c r="D18" s="143"/>
      <c r="E18" s="143"/>
      <c r="F18" s="143"/>
      <c r="G18" s="143"/>
      <c r="H18" s="143"/>
      <c r="I18" s="143"/>
      <c r="J18" s="143" t="s">
        <v>148</v>
      </c>
      <c r="K18" s="143"/>
    </row>
    <row r="19" spans="1:11" x14ac:dyDescent="0.25">
      <c r="A19" s="20">
        <v>33</v>
      </c>
      <c r="B19" s="143" t="s">
        <v>121</v>
      </c>
      <c r="C19" s="143"/>
      <c r="D19" s="143"/>
      <c r="E19" s="143"/>
      <c r="F19" s="143"/>
      <c r="G19" s="143"/>
      <c r="H19" s="143"/>
      <c r="I19" s="143"/>
      <c r="J19" s="146" t="s">
        <v>206</v>
      </c>
      <c r="K19" s="146"/>
    </row>
    <row r="20" spans="1:11" x14ac:dyDescent="0.25">
      <c r="A20" s="20">
        <v>34</v>
      </c>
      <c r="B20" s="143" t="s">
        <v>122</v>
      </c>
      <c r="C20" s="143"/>
      <c r="D20" s="143"/>
      <c r="E20" s="143"/>
      <c r="F20" s="143"/>
      <c r="G20" s="143"/>
      <c r="H20" s="143"/>
      <c r="I20" s="143"/>
      <c r="J20" s="150" t="s">
        <v>149</v>
      </c>
      <c r="K20" s="153"/>
    </row>
    <row r="21" spans="1:11" x14ac:dyDescent="0.25">
      <c r="A21" s="20">
        <v>37</v>
      </c>
      <c r="B21" s="143" t="s">
        <v>123</v>
      </c>
      <c r="C21" s="143"/>
      <c r="D21" s="143"/>
      <c r="E21" s="143"/>
      <c r="F21" s="143"/>
      <c r="G21" s="143"/>
      <c r="H21" s="143"/>
      <c r="I21" s="143"/>
      <c r="J21" s="152">
        <v>2</v>
      </c>
      <c r="K21" s="153"/>
    </row>
    <row r="22" spans="1:11" x14ac:dyDescent="0.25">
      <c r="A22" s="20">
        <v>38</v>
      </c>
      <c r="B22" s="143" t="s">
        <v>124</v>
      </c>
      <c r="C22" s="143"/>
      <c r="D22" s="143"/>
      <c r="E22" s="143"/>
      <c r="F22" s="143"/>
      <c r="G22" s="143"/>
      <c r="H22" s="143"/>
      <c r="I22" s="143"/>
      <c r="J22" s="152">
        <v>4</v>
      </c>
      <c r="K22" s="153"/>
    </row>
    <row r="23" spans="1:11" x14ac:dyDescent="0.25">
      <c r="A23" s="20">
        <v>41</v>
      </c>
      <c r="B23" s="143" t="s">
        <v>128</v>
      </c>
      <c r="C23" s="143"/>
      <c r="D23" s="143"/>
      <c r="E23" s="143"/>
      <c r="F23" s="143"/>
      <c r="G23" s="143"/>
      <c r="H23" s="143"/>
      <c r="I23" s="143"/>
      <c r="J23" s="152" t="s">
        <v>150</v>
      </c>
      <c r="K23" s="153"/>
    </row>
    <row r="24" spans="1:11" x14ac:dyDescent="0.25">
      <c r="A24" s="20">
        <v>42</v>
      </c>
      <c r="B24" s="143" t="s">
        <v>125</v>
      </c>
      <c r="C24" s="143"/>
      <c r="D24" s="143"/>
      <c r="E24" s="143"/>
      <c r="F24" s="143"/>
      <c r="G24" s="143"/>
      <c r="H24" s="143"/>
      <c r="I24" s="143"/>
      <c r="J24" s="152" t="s">
        <v>220</v>
      </c>
      <c r="K24" s="153"/>
    </row>
    <row r="25" spans="1:11" x14ac:dyDescent="0.25">
      <c r="A25" s="20">
        <v>43</v>
      </c>
      <c r="B25" s="143" t="s">
        <v>131</v>
      </c>
      <c r="C25" s="143"/>
      <c r="D25" s="143"/>
      <c r="E25" s="143"/>
      <c r="F25" s="143"/>
      <c r="G25" s="143"/>
      <c r="H25" s="143"/>
      <c r="I25" s="143"/>
      <c r="J25" s="152" t="s">
        <v>137</v>
      </c>
      <c r="K25" s="153"/>
    </row>
    <row r="26" spans="1:11" x14ac:dyDescent="0.25">
      <c r="A26" s="22" t="s">
        <v>129</v>
      </c>
      <c r="B26" s="147" t="s">
        <v>130</v>
      </c>
      <c r="C26" s="148"/>
      <c r="D26" s="148"/>
      <c r="E26" s="148"/>
      <c r="F26" s="148"/>
      <c r="G26" s="148"/>
      <c r="H26" s="148"/>
      <c r="I26" s="149"/>
      <c r="J26" s="152" t="s">
        <v>151</v>
      </c>
      <c r="K26" s="153"/>
    </row>
    <row r="27" spans="1:11" ht="29.25" customHeight="1" x14ac:dyDescent="0.25">
      <c r="A27" s="20">
        <v>48</v>
      </c>
      <c r="B27" s="143" t="s">
        <v>187</v>
      </c>
      <c r="C27" s="143"/>
      <c r="D27" s="143"/>
      <c r="E27" s="143"/>
      <c r="F27" s="143"/>
      <c r="G27" s="143"/>
      <c r="H27" s="143"/>
      <c r="I27" s="143"/>
      <c r="J27" s="154" t="s">
        <v>152</v>
      </c>
      <c r="K27" s="155"/>
    </row>
    <row r="28" spans="1:11" x14ac:dyDescent="0.25">
      <c r="A28" s="20">
        <v>50</v>
      </c>
      <c r="B28" s="143" t="s">
        <v>219</v>
      </c>
      <c r="C28" s="143"/>
      <c r="D28" s="143"/>
      <c r="E28" s="143"/>
      <c r="F28" s="143"/>
      <c r="G28" s="143"/>
      <c r="H28" s="143"/>
      <c r="I28" s="143"/>
      <c r="J28" s="152" t="s">
        <v>153</v>
      </c>
      <c r="K28" s="153"/>
    </row>
    <row r="29" spans="1:11" ht="30" customHeight="1" x14ac:dyDescent="0.25">
      <c r="A29" s="20">
        <v>51</v>
      </c>
      <c r="B29" s="143" t="s">
        <v>218</v>
      </c>
      <c r="C29" s="143"/>
      <c r="D29" s="143"/>
      <c r="E29" s="143"/>
      <c r="F29" s="143"/>
      <c r="G29" s="143"/>
      <c r="H29" s="143"/>
      <c r="I29" s="143"/>
      <c r="J29" s="152" t="s">
        <v>155</v>
      </c>
      <c r="K29" s="153"/>
    </row>
    <row r="30" spans="1:11" ht="30.6" customHeight="1" x14ac:dyDescent="0.25">
      <c r="A30" s="20">
        <v>52</v>
      </c>
      <c r="B30" s="143" t="s">
        <v>188</v>
      </c>
      <c r="C30" s="143"/>
      <c r="D30" s="143"/>
      <c r="E30" s="143"/>
      <c r="F30" s="143"/>
      <c r="G30" s="143"/>
      <c r="H30" s="143"/>
      <c r="I30" s="143"/>
      <c r="J30" s="152" t="s">
        <v>154</v>
      </c>
      <c r="K30" s="153"/>
    </row>
    <row r="31" spans="1:11" ht="29.45" customHeight="1" x14ac:dyDescent="0.25">
      <c r="A31" s="20">
        <v>53</v>
      </c>
      <c r="B31" s="143" t="s">
        <v>217</v>
      </c>
      <c r="C31" s="143"/>
      <c r="D31" s="143"/>
      <c r="E31" s="143"/>
      <c r="F31" s="143"/>
      <c r="G31" s="143"/>
      <c r="H31" s="143"/>
      <c r="I31" s="143"/>
      <c r="J31" s="152" t="s">
        <v>184</v>
      </c>
      <c r="K31" s="153"/>
    </row>
    <row r="32" spans="1:11" ht="30" customHeight="1" x14ac:dyDescent="0.25">
      <c r="A32" s="20">
        <v>54</v>
      </c>
      <c r="B32" s="143" t="s">
        <v>216</v>
      </c>
      <c r="C32" s="143"/>
      <c r="D32" s="143"/>
      <c r="E32" s="143"/>
      <c r="F32" s="143"/>
      <c r="G32" s="143"/>
      <c r="H32" s="143"/>
      <c r="I32" s="143"/>
      <c r="J32" s="152" t="s">
        <v>156</v>
      </c>
      <c r="K32" s="153"/>
    </row>
    <row r="33" spans="1:11" ht="30" customHeight="1" x14ac:dyDescent="0.25">
      <c r="A33" s="20">
        <v>55</v>
      </c>
      <c r="B33" s="143" t="s">
        <v>215</v>
      </c>
      <c r="C33" s="143"/>
      <c r="D33" s="143"/>
      <c r="E33" s="143"/>
      <c r="F33" s="143"/>
      <c r="G33" s="143"/>
      <c r="H33" s="143"/>
      <c r="I33" s="143"/>
      <c r="J33" s="152" t="s">
        <v>200</v>
      </c>
      <c r="K33" s="153"/>
    </row>
    <row r="34" spans="1:11" x14ac:dyDescent="0.25">
      <c r="A34" s="20">
        <v>57</v>
      </c>
      <c r="B34" s="143" t="s">
        <v>157</v>
      </c>
      <c r="C34" s="143"/>
      <c r="D34" s="143"/>
      <c r="E34" s="143"/>
      <c r="F34" s="143"/>
      <c r="G34" s="143"/>
      <c r="H34" s="143"/>
      <c r="I34" s="143"/>
      <c r="J34" s="152">
        <v>50</v>
      </c>
      <c r="K34" s="153"/>
    </row>
    <row r="35" spans="1:11" x14ac:dyDescent="0.25">
      <c r="A35" s="20">
        <v>58</v>
      </c>
      <c r="B35" s="143" t="s">
        <v>158</v>
      </c>
      <c r="C35" s="143"/>
      <c r="D35" s="143"/>
      <c r="E35" s="143"/>
      <c r="F35" s="143"/>
      <c r="G35" s="143"/>
      <c r="H35" s="143"/>
      <c r="I35" s="143"/>
      <c r="J35" s="152">
        <v>10</v>
      </c>
      <c r="K35" s="153"/>
    </row>
    <row r="36" spans="1:11" ht="43.5" customHeight="1" x14ac:dyDescent="0.25">
      <c r="A36" s="20">
        <v>59</v>
      </c>
      <c r="B36" s="143" t="s">
        <v>159</v>
      </c>
      <c r="C36" s="143"/>
      <c r="D36" s="143"/>
      <c r="E36" s="143"/>
      <c r="F36" s="143"/>
      <c r="G36" s="143"/>
      <c r="H36" s="143"/>
      <c r="I36" s="143"/>
      <c r="J36" s="152">
        <v>28</v>
      </c>
      <c r="K36" s="153"/>
    </row>
    <row r="37" spans="1:11" x14ac:dyDescent="0.25">
      <c r="A37" s="20">
        <v>60</v>
      </c>
      <c r="B37" s="143" t="s">
        <v>160</v>
      </c>
      <c r="C37" s="143"/>
      <c r="D37" s="143"/>
      <c r="E37" s="143"/>
      <c r="F37" s="143"/>
      <c r="G37" s="143"/>
      <c r="H37" s="143"/>
      <c r="I37" s="143"/>
      <c r="J37" s="152">
        <v>4</v>
      </c>
      <c r="K37" s="153"/>
    </row>
    <row r="38" spans="1:11" x14ac:dyDescent="0.25">
      <c r="A38" s="20">
        <v>61</v>
      </c>
      <c r="B38" s="143" t="s">
        <v>161</v>
      </c>
      <c r="C38" s="143"/>
      <c r="D38" s="143"/>
      <c r="E38" s="143"/>
      <c r="F38" s="143"/>
      <c r="G38" s="143"/>
      <c r="H38" s="143"/>
      <c r="I38" s="143"/>
      <c r="J38" s="152">
        <v>8</v>
      </c>
      <c r="K38" s="153"/>
    </row>
    <row r="39" spans="1:11" ht="31.5" customHeight="1" x14ac:dyDescent="0.25">
      <c r="A39" s="20">
        <v>63</v>
      </c>
      <c r="B39" s="143" t="s">
        <v>201</v>
      </c>
      <c r="C39" s="143"/>
      <c r="D39" s="143"/>
      <c r="E39" s="143"/>
      <c r="F39" s="143"/>
      <c r="G39" s="143"/>
      <c r="H39" s="143"/>
      <c r="I39" s="143"/>
      <c r="J39" s="152">
        <v>6</v>
      </c>
      <c r="K39" s="153"/>
    </row>
    <row r="40" spans="1:11" ht="46.5" customHeight="1" x14ac:dyDescent="0.25">
      <c r="A40" s="22">
        <v>64</v>
      </c>
      <c r="B40" s="143" t="s">
        <v>190</v>
      </c>
      <c r="C40" s="143"/>
      <c r="D40" s="143"/>
      <c r="E40" s="143"/>
      <c r="F40" s="143"/>
      <c r="G40" s="143"/>
      <c r="H40" s="143"/>
      <c r="I40" s="143"/>
      <c r="J40" s="147">
        <v>12</v>
      </c>
      <c r="K40" s="149"/>
    </row>
    <row r="41" spans="1:11" x14ac:dyDescent="0.25">
      <c r="A41" s="20">
        <v>65</v>
      </c>
      <c r="B41" s="143" t="s">
        <v>191</v>
      </c>
      <c r="C41" s="143"/>
      <c r="D41" s="143"/>
      <c r="E41" s="143"/>
      <c r="F41" s="143"/>
      <c r="G41" s="143"/>
      <c r="H41" s="143"/>
      <c r="I41" s="143"/>
      <c r="J41" s="152">
        <v>4</v>
      </c>
      <c r="K41" s="153"/>
    </row>
    <row r="42" spans="1:11" x14ac:dyDescent="0.25">
      <c r="A42" s="20">
        <v>66</v>
      </c>
      <c r="B42" s="143" t="s">
        <v>192</v>
      </c>
      <c r="C42" s="143"/>
      <c r="D42" s="143"/>
      <c r="E42" s="143"/>
      <c r="F42" s="143"/>
      <c r="G42" s="143"/>
      <c r="H42" s="143"/>
      <c r="I42" s="143"/>
      <c r="J42" s="152">
        <v>4</v>
      </c>
      <c r="K42" s="153"/>
    </row>
    <row r="43" spans="1:11" x14ac:dyDescent="0.25">
      <c r="A43" s="20">
        <v>69</v>
      </c>
      <c r="B43" s="143" t="s">
        <v>162</v>
      </c>
      <c r="C43" s="143"/>
      <c r="D43" s="143"/>
      <c r="E43" s="143"/>
      <c r="F43" s="143"/>
      <c r="G43" s="143"/>
      <c r="H43" s="143"/>
      <c r="I43" s="143"/>
      <c r="J43" s="157">
        <v>100000</v>
      </c>
      <c r="K43" s="153"/>
    </row>
    <row r="44" spans="1:11" x14ac:dyDescent="0.25">
      <c r="A44" s="20">
        <v>71</v>
      </c>
      <c r="B44" s="143" t="s">
        <v>172</v>
      </c>
      <c r="C44" s="143"/>
      <c r="D44" s="143"/>
      <c r="E44" s="143"/>
      <c r="F44" s="143"/>
      <c r="G44" s="143"/>
      <c r="H44" s="143"/>
      <c r="I44" s="143"/>
      <c r="J44" s="152" t="s">
        <v>164</v>
      </c>
      <c r="K44" s="153"/>
    </row>
    <row r="45" spans="1:11" x14ac:dyDescent="0.25">
      <c r="A45" s="20">
        <v>72</v>
      </c>
      <c r="B45" s="143" t="s">
        <v>163</v>
      </c>
      <c r="C45" s="143"/>
      <c r="D45" s="143"/>
      <c r="E45" s="143"/>
      <c r="F45" s="143"/>
      <c r="G45" s="143"/>
      <c r="H45" s="143"/>
      <c r="I45" s="143"/>
      <c r="J45" s="152" t="s">
        <v>165</v>
      </c>
      <c r="K45" s="153"/>
    </row>
    <row r="46" spans="1:11" x14ac:dyDescent="0.25">
      <c r="A46" s="20">
        <v>73</v>
      </c>
      <c r="B46" s="143" t="s">
        <v>163</v>
      </c>
      <c r="C46" s="143"/>
      <c r="D46" s="143"/>
      <c r="E46" s="143"/>
      <c r="F46" s="143"/>
      <c r="G46" s="143"/>
      <c r="H46" s="143"/>
      <c r="I46" s="143"/>
      <c r="J46" s="152" t="s">
        <v>166</v>
      </c>
      <c r="K46" s="153"/>
    </row>
    <row r="47" spans="1:11" x14ac:dyDescent="0.25">
      <c r="A47" s="20">
        <v>74</v>
      </c>
      <c r="B47" s="143" t="s">
        <v>163</v>
      </c>
      <c r="C47" s="143"/>
      <c r="D47" s="143"/>
      <c r="E47" s="143"/>
      <c r="F47" s="143"/>
      <c r="G47" s="143"/>
      <c r="H47" s="143"/>
      <c r="I47" s="143"/>
      <c r="J47" s="152" t="s">
        <v>167</v>
      </c>
      <c r="K47" s="153"/>
    </row>
    <row r="48" spans="1:11" x14ac:dyDescent="0.25">
      <c r="A48" s="20">
        <v>75</v>
      </c>
      <c r="B48" s="143" t="s">
        <v>163</v>
      </c>
      <c r="C48" s="143"/>
      <c r="D48" s="143"/>
      <c r="E48" s="143"/>
      <c r="F48" s="143"/>
      <c r="G48" s="143"/>
      <c r="H48" s="143"/>
      <c r="I48" s="143"/>
      <c r="J48" s="152" t="s">
        <v>168</v>
      </c>
      <c r="K48" s="153"/>
    </row>
    <row r="49" spans="1:11" x14ac:dyDescent="0.25">
      <c r="A49" s="20">
        <v>76</v>
      </c>
      <c r="B49" s="143" t="s">
        <v>163</v>
      </c>
      <c r="C49" s="143"/>
      <c r="D49" s="143"/>
      <c r="E49" s="143"/>
      <c r="F49" s="143"/>
      <c r="G49" s="143"/>
      <c r="H49" s="143"/>
      <c r="I49" s="143"/>
      <c r="J49" s="152" t="s">
        <v>169</v>
      </c>
      <c r="K49" s="153"/>
    </row>
    <row r="50" spans="1:11" x14ac:dyDescent="0.25">
      <c r="A50" s="20">
        <v>77</v>
      </c>
      <c r="B50" s="143" t="s">
        <v>170</v>
      </c>
      <c r="C50" s="143"/>
      <c r="D50" s="143"/>
      <c r="E50" s="143"/>
      <c r="F50" s="143"/>
      <c r="G50" s="143"/>
      <c r="H50" s="143"/>
      <c r="I50" s="143"/>
      <c r="J50" s="157">
        <v>20000</v>
      </c>
      <c r="K50" s="153"/>
    </row>
    <row r="51" spans="1:11" x14ac:dyDescent="0.25">
      <c r="A51" s="20">
        <v>78</v>
      </c>
      <c r="B51" s="143" t="s">
        <v>171</v>
      </c>
      <c r="C51" s="143"/>
      <c r="D51" s="143"/>
      <c r="E51" s="143"/>
      <c r="F51" s="143"/>
      <c r="G51" s="143"/>
      <c r="H51" s="143"/>
      <c r="I51" s="143"/>
      <c r="J51" s="157">
        <v>30000</v>
      </c>
      <c r="K51" s="153"/>
    </row>
    <row r="52" spans="1:11" x14ac:dyDescent="0.25">
      <c r="A52" s="20">
        <v>81</v>
      </c>
      <c r="B52" s="143" t="s">
        <v>214</v>
      </c>
      <c r="C52" s="143"/>
      <c r="D52" s="143"/>
      <c r="E52" s="143"/>
      <c r="F52" s="143"/>
      <c r="G52" s="143"/>
      <c r="H52" s="143"/>
      <c r="I52" s="143"/>
      <c r="J52" s="152" t="s">
        <v>27</v>
      </c>
      <c r="K52" s="153"/>
    </row>
    <row r="53" spans="1:11" x14ac:dyDescent="0.25">
      <c r="A53" s="20">
        <v>82</v>
      </c>
      <c r="B53" s="143" t="s">
        <v>213</v>
      </c>
      <c r="C53" s="143"/>
      <c r="D53" s="143"/>
      <c r="E53" s="143"/>
      <c r="F53" s="143"/>
      <c r="G53" s="143"/>
      <c r="H53" s="143"/>
      <c r="I53" s="143"/>
      <c r="J53" s="152" t="s">
        <v>27</v>
      </c>
      <c r="K53" s="153"/>
    </row>
    <row r="54" spans="1:11" ht="30" customHeight="1" x14ac:dyDescent="0.25">
      <c r="A54" s="20" t="s">
        <v>173</v>
      </c>
      <c r="B54" s="143" t="s">
        <v>196</v>
      </c>
      <c r="C54" s="143"/>
      <c r="D54" s="143"/>
      <c r="E54" s="143"/>
      <c r="F54" s="143"/>
      <c r="G54" s="143"/>
      <c r="H54" s="143"/>
      <c r="I54" s="143"/>
      <c r="J54" s="147" t="s">
        <v>174</v>
      </c>
      <c r="K54" s="149"/>
    </row>
    <row r="55" spans="1:11" x14ac:dyDescent="0.25">
      <c r="A55" s="20">
        <v>88</v>
      </c>
      <c r="B55" s="143" t="s">
        <v>186</v>
      </c>
      <c r="C55" s="143"/>
      <c r="D55" s="143"/>
      <c r="E55" s="143"/>
      <c r="F55" s="143"/>
      <c r="G55" s="143"/>
      <c r="H55" s="143"/>
      <c r="I55" s="143"/>
      <c r="J55" s="152" t="s">
        <v>185</v>
      </c>
      <c r="K55" s="153"/>
    </row>
    <row r="56" spans="1:11" x14ac:dyDescent="0.25">
      <c r="A56" s="20">
        <v>96</v>
      </c>
      <c r="B56" s="143" t="s">
        <v>175</v>
      </c>
      <c r="C56" s="143"/>
      <c r="D56" s="143"/>
      <c r="E56" s="143"/>
      <c r="F56" s="143"/>
      <c r="G56" s="143"/>
      <c r="H56" s="143"/>
      <c r="I56" s="143"/>
      <c r="J56" s="152" t="s">
        <v>212</v>
      </c>
      <c r="K56" s="153"/>
    </row>
    <row r="57" spans="1:11" ht="92.25" customHeight="1" x14ac:dyDescent="0.25">
      <c r="A57" s="20">
        <v>102</v>
      </c>
      <c r="B57" s="143" t="s">
        <v>211</v>
      </c>
      <c r="C57" s="143"/>
      <c r="D57" s="143"/>
      <c r="E57" s="143"/>
      <c r="F57" s="143"/>
      <c r="G57" s="143"/>
      <c r="H57" s="143"/>
      <c r="I57" s="143"/>
      <c r="J57" s="152" t="s">
        <v>189</v>
      </c>
      <c r="K57" s="153"/>
    </row>
  </sheetData>
  <sheetProtection algorithmName="SHA-512" hashValue="qtz0ZJBehlEn+RVgpkvGDkWG0fQIRpPyx0SrRZTAApiMG4ygOXYBLhmKZZIXK0p9XrMZ12glCnOJaQK70tpkKQ==" saltValue="H8qjBNbVOxKb3k4fLK572w==" spinCount="100000" sheet="1" objects="1" scenarios="1"/>
  <mergeCells count="114">
    <mergeCell ref="B55:I55"/>
    <mergeCell ref="J55:K55"/>
    <mergeCell ref="B56:I56"/>
    <mergeCell ref="J56:K56"/>
    <mergeCell ref="B57:I57"/>
    <mergeCell ref="J57:K57"/>
    <mergeCell ref="B52:I52"/>
    <mergeCell ref="J52:K52"/>
    <mergeCell ref="B53:I53"/>
    <mergeCell ref="J53:K53"/>
    <mergeCell ref="B54:I54"/>
    <mergeCell ref="J54:K54"/>
    <mergeCell ref="B49:I49"/>
    <mergeCell ref="J49:K49"/>
    <mergeCell ref="B50:I50"/>
    <mergeCell ref="J50:K50"/>
    <mergeCell ref="B51:I51"/>
    <mergeCell ref="J51:K51"/>
    <mergeCell ref="B46:I46"/>
    <mergeCell ref="J46:K46"/>
    <mergeCell ref="B47:I47"/>
    <mergeCell ref="J47:K47"/>
    <mergeCell ref="B48:I48"/>
    <mergeCell ref="J48:K48"/>
    <mergeCell ref="B43:I43"/>
    <mergeCell ref="J43:K43"/>
    <mergeCell ref="B44:I44"/>
    <mergeCell ref="J44:K44"/>
    <mergeCell ref="B45:I45"/>
    <mergeCell ref="J45:K45"/>
    <mergeCell ref="B40:I40"/>
    <mergeCell ref="J40:K40"/>
    <mergeCell ref="B41:I41"/>
    <mergeCell ref="J41:K41"/>
    <mergeCell ref="B42:I42"/>
    <mergeCell ref="J42:K42"/>
    <mergeCell ref="J35:K35"/>
    <mergeCell ref="J36:K36"/>
    <mergeCell ref="J37:K37"/>
    <mergeCell ref="J38:K38"/>
    <mergeCell ref="B39:I39"/>
    <mergeCell ref="J39:K39"/>
    <mergeCell ref="B35:I35"/>
    <mergeCell ref="B36:I36"/>
    <mergeCell ref="B37:I37"/>
    <mergeCell ref="B38:I38"/>
    <mergeCell ref="B31:I31"/>
    <mergeCell ref="J31:K31"/>
    <mergeCell ref="B32:I32"/>
    <mergeCell ref="J32:K32"/>
    <mergeCell ref="J33:K33"/>
    <mergeCell ref="J34:K34"/>
    <mergeCell ref="J28:K28"/>
    <mergeCell ref="J29:K29"/>
    <mergeCell ref="J18:K18"/>
    <mergeCell ref="B34:I34"/>
    <mergeCell ref="J9:K9"/>
    <mergeCell ref="B30:I30"/>
    <mergeCell ref="J30:K30"/>
    <mergeCell ref="J22:K22"/>
    <mergeCell ref="J23:K23"/>
    <mergeCell ref="J24:K24"/>
    <mergeCell ref="J25:K25"/>
    <mergeCell ref="J26:K26"/>
    <mergeCell ref="J27:K27"/>
    <mergeCell ref="J16:K16"/>
    <mergeCell ref="J17:K17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B15:I15"/>
    <mergeCell ref="B16:I16"/>
    <mergeCell ref="B17:I17"/>
    <mergeCell ref="J1:K1"/>
    <mergeCell ref="J2:K2"/>
    <mergeCell ref="J3:K3"/>
    <mergeCell ref="J4:K4"/>
    <mergeCell ref="J5:K5"/>
    <mergeCell ref="J6:K6"/>
    <mergeCell ref="J7:K7"/>
    <mergeCell ref="J8:K8"/>
    <mergeCell ref="B33:I33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B23:I23"/>
    <mergeCell ref="B12:I12"/>
    <mergeCell ref="B13:I13"/>
    <mergeCell ref="B14:I14"/>
    <mergeCell ref="B7:I7"/>
    <mergeCell ref="B8:I8"/>
    <mergeCell ref="B9:I9"/>
    <mergeCell ref="B10:I10"/>
    <mergeCell ref="B11:I11"/>
    <mergeCell ref="B1:I1"/>
    <mergeCell ref="B2:I2"/>
    <mergeCell ref="B3:I3"/>
    <mergeCell ref="B4:I4"/>
    <mergeCell ref="B5:I5"/>
    <mergeCell ref="B6:I6"/>
  </mergeCells>
  <hyperlinks>
    <hyperlink ref="J9" r:id="rId1" xr:uid="{00000000-0004-0000-0100-000000000000}"/>
    <hyperlink ref="J10" r:id="rId2" xr:uid="{00000000-0004-0000-0100-000001000000}"/>
    <hyperlink ref="J20" r:id="rId3" xr:uid="{00000000-0004-0000-0100-000002000000}"/>
  </hyperlinks>
  <pageMargins left="0.7" right="0.7" top="0.78740157499999996" bottom="0.78740157499999996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"/>
  <sheetViews>
    <sheetView workbookViewId="0">
      <selection activeCell="R2" sqref="R2"/>
    </sheetView>
  </sheetViews>
  <sheetFormatPr defaultRowHeight="15" x14ac:dyDescent="0.25"/>
  <cols>
    <col min="1" max="1" width="3.85546875" bestFit="1" customWidth="1"/>
    <col min="2" max="15" width="3.7109375" bestFit="1" customWidth="1"/>
    <col min="16" max="26" width="3.85546875" bestFit="1" customWidth="1"/>
    <col min="27" max="32" width="3.85546875" customWidth="1"/>
    <col min="33" max="33" width="3.85546875" bestFit="1" customWidth="1"/>
    <col min="34" max="39" width="3.85546875" customWidth="1"/>
    <col min="40" max="50" width="3.85546875" bestFit="1" customWidth="1"/>
    <col min="51" max="51" width="3.85546875" customWidth="1"/>
    <col min="52" max="53" width="3.85546875" bestFit="1" customWidth="1"/>
    <col min="54" max="54" width="3.85546875" customWidth="1"/>
    <col min="55" max="55" width="3.85546875" bestFit="1" customWidth="1"/>
    <col min="56" max="56" width="3.85546875" customWidth="1"/>
    <col min="57" max="57" width="3.85546875" bestFit="1" customWidth="1"/>
    <col min="58" max="58" width="3.85546875" customWidth="1"/>
    <col min="59" max="59" width="3.85546875" bestFit="1" customWidth="1"/>
    <col min="60" max="60" width="3.85546875" customWidth="1"/>
    <col min="61" max="61" width="3.85546875" bestFit="1" customWidth="1"/>
    <col min="62" max="62" width="3.85546875" customWidth="1"/>
    <col min="63" max="63" width="3.85546875" bestFit="1" customWidth="1"/>
    <col min="64" max="64" width="3.85546875" customWidth="1"/>
    <col min="65" max="67" width="3.85546875" bestFit="1" customWidth="1"/>
    <col min="68" max="69" width="3.85546875" customWidth="1"/>
    <col min="70" max="75" width="3.85546875" bestFit="1" customWidth="1"/>
    <col min="76" max="76" width="3.85546875" customWidth="1"/>
    <col min="77" max="77" width="3.85546875" bestFit="1" customWidth="1"/>
    <col min="78" max="78" width="5.85546875" customWidth="1"/>
  </cols>
  <sheetData>
    <row r="1" spans="1:78" ht="378" x14ac:dyDescent="0.25">
      <c r="A1" s="13" t="s">
        <v>4</v>
      </c>
      <c r="B1" s="13" t="s">
        <v>10</v>
      </c>
      <c r="C1" s="13" t="s">
        <v>65</v>
      </c>
      <c r="D1" s="13" t="s">
        <v>66</v>
      </c>
      <c r="E1" s="13" t="s">
        <v>14</v>
      </c>
      <c r="F1" s="13" t="s">
        <v>32</v>
      </c>
      <c r="G1" s="13" t="s">
        <v>15</v>
      </c>
      <c r="H1" s="13" t="s">
        <v>16</v>
      </c>
      <c r="I1" s="13" t="s">
        <v>17</v>
      </c>
      <c r="J1" s="13" t="s">
        <v>18</v>
      </c>
      <c r="K1" s="13" t="s">
        <v>23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67</v>
      </c>
      <c r="Q1" s="13" t="s">
        <v>30</v>
      </c>
      <c r="R1" s="13" t="s">
        <v>31</v>
      </c>
      <c r="S1" s="13" t="s">
        <v>16</v>
      </c>
      <c r="T1" s="13" t="s">
        <v>17</v>
      </c>
      <c r="U1" s="13" t="s">
        <v>34</v>
      </c>
      <c r="V1" s="13" t="s">
        <v>35</v>
      </c>
      <c r="W1" s="13" t="s">
        <v>36</v>
      </c>
      <c r="X1" s="13" t="s">
        <v>68</v>
      </c>
      <c r="Y1" s="13" t="s">
        <v>37</v>
      </c>
      <c r="Z1" s="13" t="s">
        <v>105</v>
      </c>
      <c r="AA1" s="13" t="s">
        <v>96</v>
      </c>
      <c r="AB1" s="13" t="str">
        <f>Formulář!A50</f>
        <v>vlastní výukové materiály</v>
      </c>
      <c r="AC1" s="13" t="str">
        <f>Formulář!A50</f>
        <v>vlastní výukové materiály</v>
      </c>
      <c r="AD1" s="13" t="str">
        <f>Formulář!A51</f>
        <v>vydávání časopisů</v>
      </c>
      <c r="AE1" s="13" t="str">
        <f>Formulář!A51</f>
        <v>vydávání časopisů</v>
      </c>
      <c r="AF1" s="13" t="str">
        <f>Formulář!A52</f>
        <v>web v českém jazyce</v>
      </c>
      <c r="AG1" s="13" t="str">
        <f>Formulář!A52</f>
        <v>web v českém jazyce</v>
      </c>
      <c r="AH1" s="13" t="str">
        <f>Formulář!A53</f>
        <v>spolupráce s jiným českým krajanským spolkem</v>
      </c>
      <c r="AI1" s="13" t="str">
        <f>Formulář!A53</f>
        <v>spolupráce s jiným českým krajanským spolkem</v>
      </c>
      <c r="AJ1" s="13" t="str">
        <f>Formulář!A54</f>
        <v>akce pro nečeskou veřejnost (např. výroba kraslic)</v>
      </c>
      <c r="AK1" s="13" t="str">
        <f>Formulář!A54</f>
        <v>akce pro nečeskou veřejnost (např. výroba kraslic)</v>
      </c>
      <c r="AL1" s="13" t="str">
        <f>Formulář!A55</f>
        <v>spolupráce s vysokými školami
v ČR nebo zahraničí</v>
      </c>
      <c r="AM1" s="13" t="str">
        <f>Formulář!A55</f>
        <v>spolupráce s vysokými školami
v ČR nebo zahraničí</v>
      </c>
      <c r="AN1" s="14" t="s">
        <v>69</v>
      </c>
      <c r="AO1" s="13" t="s">
        <v>42</v>
      </c>
      <c r="AP1" s="13" t="str">
        <f>Formulář!C59</f>
        <v>žáci v období povinné školní docházky (kromě smlouvy)</v>
      </c>
      <c r="AQ1" s="13" t="s">
        <v>43</v>
      </c>
      <c r="AR1" s="13" t="s">
        <v>44</v>
      </c>
      <c r="AS1" s="14" t="s">
        <v>45</v>
      </c>
      <c r="AT1" s="13" t="s">
        <v>42</v>
      </c>
      <c r="AU1" s="13" t="str">
        <f>Formulář!A64</f>
        <v>žáci v období povinné školní docházky (kromě smlouvy)</v>
      </c>
      <c r="AV1" s="13" t="s">
        <v>43</v>
      </c>
      <c r="AW1" s="13" t="s">
        <v>44</v>
      </c>
      <c r="AX1" s="14" t="str">
        <f>Formulář!A81</f>
        <v>Finanční spoluúčast žáka (poplatek / příspěvek)</v>
      </c>
      <c r="AY1" s="14" t="str">
        <f>Formulář!A82</f>
        <v>Jiný subjekt</v>
      </c>
      <c r="AZ1" s="13" t="s">
        <v>47</v>
      </c>
      <c r="BA1" s="13" t="s">
        <v>71</v>
      </c>
      <c r="BB1" s="13" t="s">
        <v>77</v>
      </c>
      <c r="BC1" s="13" t="s">
        <v>72</v>
      </c>
      <c r="BD1" s="13" t="s">
        <v>78</v>
      </c>
      <c r="BE1" s="13" t="s">
        <v>73</v>
      </c>
      <c r="BF1" s="13" t="s">
        <v>79</v>
      </c>
      <c r="BG1" s="13" t="s">
        <v>74</v>
      </c>
      <c r="BH1" s="13" t="s">
        <v>80</v>
      </c>
      <c r="BI1" s="13" t="s">
        <v>75</v>
      </c>
      <c r="BJ1" s="13" t="s">
        <v>81</v>
      </c>
      <c r="BK1" s="13" t="s">
        <v>76</v>
      </c>
      <c r="BL1" s="13" t="s">
        <v>82</v>
      </c>
      <c r="BM1" s="13" t="str">
        <f>Formulář!A77</f>
        <v>Výše podílu žadatele na financování vzdělávací aktivity celkem</v>
      </c>
      <c r="BN1" s="14" t="s">
        <v>70</v>
      </c>
      <c r="BO1" s="13" t="s">
        <v>83</v>
      </c>
      <c r="BP1" s="13" t="s">
        <v>84</v>
      </c>
      <c r="BQ1" s="13" t="s">
        <v>85</v>
      </c>
      <c r="BR1" s="13" t="s">
        <v>86</v>
      </c>
      <c r="BS1" s="13" t="s">
        <v>87</v>
      </c>
      <c r="BT1" s="13" t="s">
        <v>88</v>
      </c>
      <c r="BU1" s="13" t="s">
        <v>89</v>
      </c>
      <c r="BV1" s="13" t="s">
        <v>90</v>
      </c>
      <c r="BW1" s="13" t="s">
        <v>91</v>
      </c>
      <c r="BX1" s="14" t="str">
        <f>Formulář!A88</f>
        <v>Kolikrát byl poskytnut Vašemu krajanskému spolku peněžní dar MŠMT</v>
      </c>
      <c r="BY1" s="13" t="s">
        <v>92</v>
      </c>
      <c r="BZ1" s="15" t="s">
        <v>93</v>
      </c>
    </row>
    <row r="2" spans="1:78" s="16" customFormat="1" x14ac:dyDescent="0.25">
      <c r="A2" s="16" t="str">
        <f>IF(Formulář!Q5="","",Formulář!Q5)</f>
        <v/>
      </c>
      <c r="B2" s="16" t="str">
        <f>IF(Formulář!H11="","",Formulář!H11)</f>
        <v/>
      </c>
      <c r="C2" s="16" t="str">
        <f>IF(Formulář!H12="","",Formulář!H12)</f>
        <v/>
      </c>
      <c r="D2" s="16" t="str">
        <f>IF(Formulář!H13="","",Formulář!H13)</f>
        <v/>
      </c>
      <c r="E2" s="16" t="str">
        <f>IF(Formulář!H14="","",Formulář!H14)</f>
        <v/>
      </c>
      <c r="F2" s="16" t="str">
        <f>IF(Formulář!H15="","",Formulář!H15)</f>
        <v/>
      </c>
      <c r="G2" s="16" t="str">
        <f>IF(Formulář!H16="","",Formulář!H16)</f>
        <v/>
      </c>
      <c r="H2" s="16" t="str">
        <f>IF(Formulář!H17="","",Formulář!H17)</f>
        <v/>
      </c>
      <c r="I2" s="16" t="str">
        <f>IF(Formulář!H18="","",Formulář!H18)</f>
        <v/>
      </c>
      <c r="J2" s="16" t="str">
        <f>IF(Formulář!H19="","",Formulář!H19)</f>
        <v/>
      </c>
      <c r="K2" s="16" t="str">
        <f>IF(Formulář!H21="","",Formulář!H21)</f>
        <v/>
      </c>
      <c r="L2" s="16" t="str">
        <f>IF(Formulář!H22="","",Formulář!H22)</f>
        <v/>
      </c>
      <c r="M2" s="16" t="str">
        <f>IF(Formulář!H23="","",Formulář!H23)</f>
        <v/>
      </c>
      <c r="N2" s="16" t="str">
        <f>IF(Formulář!H24="","",Formulář!H24)</f>
        <v/>
      </c>
      <c r="O2" s="16" t="str">
        <f>IF(Formulář!H25="","",Formulář!H25)</f>
        <v/>
      </c>
      <c r="P2" s="16" t="str">
        <f>IF(Formulář!T26="","",Formulář!T26)</f>
        <v>- vyberte -</v>
      </c>
      <c r="Q2" s="16" t="str">
        <f>IF(Formulář!H31="","",Formulář!H31)</f>
        <v/>
      </c>
      <c r="R2" s="16" t="str">
        <f>IF(Formulář!H32="","",Formulář!H32)</f>
        <v/>
      </c>
      <c r="S2" s="16" t="str">
        <f>IF(Formulář!H33="","",Formulář!H33)</f>
        <v/>
      </c>
      <c r="T2" s="16" t="str">
        <f>IF(Formulář!H34="","",Formulář!H34)</f>
        <v/>
      </c>
      <c r="U2" s="16" t="str">
        <f>IF(Formulář!J37="","",Formulář!J37)</f>
        <v/>
      </c>
      <c r="V2" s="16" t="str">
        <f>IF(Formulář!J38="","",Formulář!J38)</f>
        <v/>
      </c>
      <c r="W2" s="16" t="str">
        <f>IF(Formulář!H41="","",Formulář!H41)</f>
        <v/>
      </c>
      <c r="X2" s="16" t="str">
        <f>IF(Formulář!H42="","",Formulář!H42)</f>
        <v/>
      </c>
      <c r="Y2" s="16" t="str">
        <f>IF(Formulář!H43="","",Formulář!H43)</f>
        <v/>
      </c>
      <c r="Z2" s="16" t="str">
        <f>IF(Formulář!A46="","",Formulář!A46)</f>
        <v/>
      </c>
      <c r="AA2" s="16" t="str">
        <f>IF(Formulář!S48="","",Formulář!S48)</f>
        <v>- vyberte -</v>
      </c>
      <c r="AB2" s="16" t="str">
        <f>IF(Formulář!S50="","",Formulář!S50)</f>
        <v>- vyberte -</v>
      </c>
      <c r="AC2" s="16" t="str">
        <f>IF(Formulář!H50="","",Formulář!H50)</f>
        <v/>
      </c>
      <c r="AD2" s="16" t="str">
        <f>IF(Formulář!S51="","",Formulář!S51)</f>
        <v>- vyberte -</v>
      </c>
      <c r="AE2" s="16" t="str">
        <f>IF(Formulář!H51="","",Formulář!H51)</f>
        <v/>
      </c>
      <c r="AF2" s="16" t="str">
        <f>IF(Formulář!S52="","",Formulář!S52)</f>
        <v>- vyberte -</v>
      </c>
      <c r="AG2" s="16" t="str">
        <f>IF(Formulář!H52="","",Formulář!H52)</f>
        <v/>
      </c>
      <c r="AH2" s="16" t="str">
        <f>IF(Formulář!S53="","",Formulář!S53)</f>
        <v>- vyberte -</v>
      </c>
      <c r="AI2" s="16" t="str">
        <f>IF(Formulář!H53="","",Formulář!H53)</f>
        <v/>
      </c>
      <c r="AJ2" s="16" t="str">
        <f>IF(Formulář!S54="","",Formulář!S54)</f>
        <v>- vyberte -</v>
      </c>
      <c r="AK2" s="16" t="str">
        <f>IF(Formulář!H54="","",Formulář!H54)</f>
        <v/>
      </c>
      <c r="AL2" s="16" t="str">
        <f>IF(Formulář!S55="","",Formulář!S55)</f>
        <v>- vyberte -</v>
      </c>
      <c r="AM2" s="16" t="str">
        <f>IF(Formulář!H55="","",Formulář!H55)</f>
        <v/>
      </c>
      <c r="AN2" s="16" t="str">
        <f>IF(Formulář!S57="","",Formulář!S57)</f>
        <v/>
      </c>
      <c r="AO2" s="16" t="str">
        <f>IF(Formulář!S58="","",Formulář!S58)</f>
        <v/>
      </c>
      <c r="AP2" s="16" t="str">
        <f>IF(Formulář!S59="","",Formulář!S59)</f>
        <v/>
      </c>
      <c r="AQ2" s="16" t="str">
        <f>IF(Formulář!S60="","",Formulář!S60)</f>
        <v/>
      </c>
      <c r="AR2" s="16" t="str">
        <f>IF(Formulář!S61="","",Formulář!S61)</f>
        <v/>
      </c>
      <c r="AS2" s="16" t="str">
        <f>IF(Formulář!S62="","",Formulář!S62)</f>
        <v/>
      </c>
      <c r="AT2" s="16" t="str">
        <f>IF(Formulář!S63="","",Formulář!S63)</f>
        <v/>
      </c>
      <c r="AU2" s="16" t="str">
        <f>IF(Formulář!S64="","",Formulář!S64)</f>
        <v/>
      </c>
      <c r="AV2" s="16" t="str">
        <f>IF(Formulář!S65="","",Formulář!S65)</f>
        <v/>
      </c>
      <c r="AW2" s="16" t="str">
        <f>IF(Formulář!S66="","",Formulář!S66)</f>
        <v/>
      </c>
      <c r="AX2" s="16" t="str">
        <f>IF(Formulář!T81="","",Formulář!T81)</f>
        <v>- vyberte -</v>
      </c>
      <c r="AY2" s="16" t="str">
        <f>IF(Formulář!T82="","",Formulář!T82)</f>
        <v>- vyberte -</v>
      </c>
      <c r="AZ2" s="16" t="str">
        <f>IF(Formulář!S69="","",Formulář!S69)</f>
        <v/>
      </c>
      <c r="BA2" s="16" t="str">
        <f>IF(Formulář!C71="","",Formulář!C71)</f>
        <v/>
      </c>
      <c r="BB2" s="16" t="str">
        <f>IF(Formulář!S71="","",Formulář!S71)</f>
        <v/>
      </c>
      <c r="BC2" s="16" t="str">
        <f>IF(Formulář!C72="","",Formulář!C72)</f>
        <v/>
      </c>
      <c r="BD2" s="16" t="str">
        <f>IF(Formulář!S72="","",Formulář!S72)</f>
        <v/>
      </c>
      <c r="BE2" s="16" t="str">
        <f>IF(Formulář!C73="","",Formulář!C73)</f>
        <v/>
      </c>
      <c r="BF2" s="16" t="str">
        <f>IF(Formulář!S73="","",Formulář!S73)</f>
        <v/>
      </c>
      <c r="BG2" s="16" t="str">
        <f>IF(Formulář!C74="","",Formulář!C74)</f>
        <v/>
      </c>
      <c r="BH2" s="16" t="str">
        <f>IF(Formulář!S74="","",Formulář!S74)</f>
        <v/>
      </c>
      <c r="BI2" s="16" t="str">
        <f>IF(Formulář!C75="","",Formulář!C75)</f>
        <v/>
      </c>
      <c r="BJ2" s="16" t="str">
        <f>IF(Formulář!S75="","",Formulář!S75)</f>
        <v/>
      </c>
      <c r="BK2" s="16" t="str">
        <f>IF(Formulář!C76="","",Formulář!C76)</f>
        <v/>
      </c>
      <c r="BL2" s="16" t="str">
        <f>IF(Formulář!S76="","",Formulář!S76)</f>
        <v/>
      </c>
      <c r="BM2" s="16" t="str">
        <f>IF(Formulář!S77="","",Formulář!S77)</f>
        <v/>
      </c>
      <c r="BN2" s="16" t="str">
        <f>IF(Formulář!S78="","",Formulář!S78)</f>
        <v/>
      </c>
      <c r="BO2" s="16" t="str">
        <f>IF(Formulář!A84="","",Formulář!A84)</f>
        <v/>
      </c>
      <c r="BP2" s="16" t="str">
        <f>IF(Formulář!O84="","",Formulář!O84)</f>
        <v/>
      </c>
      <c r="BQ2" s="16" t="str">
        <f>IF(Formulář!T84="","",Formulář!T84)</f>
        <v/>
      </c>
      <c r="BR2" s="16" t="str">
        <f>IF(Formulář!A85="","",Formulář!A85)</f>
        <v/>
      </c>
      <c r="BS2" s="16" t="str">
        <f>IF(Formulář!O85="","",Formulář!O85)</f>
        <v/>
      </c>
      <c r="BT2" s="16" t="str">
        <f>IF(Formulář!T85="","",Formulář!T85)</f>
        <v/>
      </c>
      <c r="BU2" s="16" t="str">
        <f>IF(Formulář!A86="","",Formulář!A86)</f>
        <v/>
      </c>
      <c r="BV2" s="16" t="str">
        <f>IF(Formulář!O86="","",Formulář!O86)</f>
        <v/>
      </c>
      <c r="BW2" s="16" t="str">
        <f>IF(Formulář!T86="","",Formulář!T86)</f>
        <v/>
      </c>
      <c r="BX2" s="16" t="str">
        <f>IF(Formulář!S88="","",Formulář!S88)</f>
        <v>- vyberte -</v>
      </c>
      <c r="BY2" s="16" t="str">
        <f>IF(Formulář!B96="","",Formulář!B96)</f>
        <v/>
      </c>
      <c r="BZ2" s="17" t="str">
        <f>IF(Formulář!K96="","",Formulář!K96)</f>
        <v/>
      </c>
    </row>
  </sheetData>
  <sheetProtection algorithmName="SHA-512" hashValue="Ge/dfG8pWYEi30gD2fzEu9lP8kij/lZcOqsNG5/A/yJg7W8kb8RXdaOQD9EVBLuauMfq46SKm4cCtGj2lIP2FA==" saltValue="NEUHFOx434djLuFN4Ne18A==" spinCount="100000" sheet="1" objects="1" scenarios="1"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Formulář</vt:lpstr>
      <vt:lpstr>Vysvětlivky + příklad</vt:lpstr>
      <vt:lpstr>Data</vt:lpstr>
      <vt:lpstr>Formulář!Oblast_tisku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 Jelenová</dc:creator>
  <cp:lastModifiedBy>Poláková Josefína</cp:lastModifiedBy>
  <cp:lastPrinted>2025-05-27T13:25:13Z</cp:lastPrinted>
  <dcterms:created xsi:type="dcterms:W3CDTF">2021-04-30T21:25:29Z</dcterms:created>
  <dcterms:modified xsi:type="dcterms:W3CDTF">2025-05-27T14:46:15Z</dcterms:modified>
</cp:coreProperties>
</file>