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6E9AB52E-E760-4A3B-B48C-21EFF057279A}" xr6:coauthVersionLast="47" xr6:coauthVersionMax="47" xr10:uidLastSave="{00000000-0000-0000-0000-000000000000}"/>
  <bookViews>
    <workbookView xWindow="-108" yWindow="-108" windowWidth="23256" windowHeight="12456" firstSheet="2" activeTab="4" xr2:uid="{00000000-000D-0000-FFFF-FFFF00000000}"/>
  </bookViews>
  <sheets>
    <sheet name="od akademického roku 2021-2022" sheetId="1" r:id="rId1"/>
    <sheet name="od akademického roku 2022-2023" sheetId="5" r:id="rId2"/>
    <sheet name="od akademického roku 2023-2024" sheetId="6" r:id="rId3"/>
    <sheet name="od akademického roku 2024-2025" sheetId="7" r:id="rId4"/>
    <sheet name="od akademického roku 2025-2026" sheetId="8" r:id="rId5"/>
  </sheets>
  <definedNames>
    <definedName name="_xlnm.Print_Area" localSheetId="4">Tabulka1475[[Veřejná vysoká škola]:[Maximální poplatek za studenta za akad. rok]]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9" i="8" l="1"/>
  <c r="F216" i="8"/>
  <c r="F217" i="8"/>
  <c r="F212" i="8"/>
  <c r="F213" i="8"/>
  <c r="F208" i="8"/>
  <c r="F209" i="8"/>
  <c r="F210" i="8"/>
  <c r="F211" i="8"/>
  <c r="F207" i="8"/>
  <c r="F204" i="8"/>
  <c r="F205" i="8"/>
  <c r="F203" i="8"/>
  <c r="F200" i="8"/>
  <c r="F201" i="8"/>
  <c r="F198" i="8"/>
  <c r="F196" i="8"/>
  <c r="F194" i="8"/>
  <c r="F193" i="8"/>
  <c r="F191" i="8"/>
  <c r="F192" i="8"/>
  <c r="F189" i="8"/>
  <c r="F186" i="8"/>
  <c r="F187" i="8"/>
  <c r="F188" i="8"/>
  <c r="F184" i="8"/>
  <c r="F237" i="8"/>
  <c r="F295" i="8"/>
  <c r="F296" i="8"/>
  <c r="F297" i="8"/>
  <c r="F298" i="8"/>
  <c r="F299" i="8"/>
  <c r="F300" i="8"/>
  <c r="F301" i="8"/>
  <c r="F288" i="8"/>
  <c r="F289" i="8"/>
  <c r="F290" i="8"/>
  <c r="F291" i="8"/>
  <c r="F292" i="8"/>
  <c r="F293" i="8"/>
  <c r="F287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6" i="8"/>
  <c r="F266" i="8"/>
  <c r="F259" i="8"/>
  <c r="F254" i="8"/>
  <c r="F252" i="8"/>
  <c r="F246" i="8"/>
  <c r="F241" i="8"/>
  <c r="F242" i="8"/>
  <c r="F248" i="8"/>
  <c r="F251" i="8"/>
  <c r="F249" i="8"/>
  <c r="F137" i="8"/>
  <c r="F127" i="8"/>
  <c r="F129" i="8"/>
  <c r="F115" i="8"/>
  <c r="F111" i="8"/>
  <c r="F112" i="8"/>
  <c r="F113" i="8"/>
  <c r="F101" i="8"/>
  <c r="F75" i="8"/>
  <c r="F76" i="8"/>
  <c r="F77" i="8"/>
  <c r="F78" i="8"/>
  <c r="F79" i="8"/>
  <c r="F80" i="8"/>
  <c r="F74" i="8"/>
  <c r="F59" i="8"/>
  <c r="F58" i="8"/>
  <c r="F57" i="8"/>
  <c r="F54" i="8"/>
  <c r="F53" i="8"/>
  <c r="F47" i="8"/>
  <c r="F48" i="8"/>
  <c r="F49" i="8"/>
  <c r="F50" i="8"/>
  <c r="F51" i="8"/>
  <c r="F36" i="8"/>
  <c r="F37" i="8"/>
  <c r="F38" i="8"/>
  <c r="F39" i="8"/>
  <c r="F40" i="8"/>
  <c r="F41" i="8"/>
  <c r="F42" i="8"/>
  <c r="F43" i="8"/>
  <c r="F35" i="8"/>
  <c r="F29" i="8"/>
  <c r="F21" i="8"/>
  <c r="F23" i="8"/>
  <c r="F304" i="8"/>
  <c r="F303" i="8"/>
  <c r="F302" i="8"/>
  <c r="F294" i="8"/>
  <c r="F285" i="8"/>
  <c r="F284" i="8"/>
  <c r="F268" i="8"/>
  <c r="F267" i="8"/>
  <c r="F265" i="8"/>
  <c r="F264" i="8"/>
  <c r="F263" i="8"/>
  <c r="F262" i="8"/>
  <c r="F261" i="8"/>
  <c r="F260" i="8"/>
  <c r="F258" i="8"/>
  <c r="F257" i="8"/>
  <c r="F256" i="8"/>
  <c r="F255" i="8"/>
  <c r="F253" i="8"/>
  <c r="F250" i="8"/>
  <c r="F247" i="8"/>
  <c r="F245" i="8"/>
  <c r="F244" i="8"/>
  <c r="F243" i="8"/>
  <c r="F240" i="8"/>
  <c r="F239" i="8"/>
  <c r="F238" i="8"/>
  <c r="F236" i="8"/>
  <c r="F234" i="8"/>
  <c r="F235" i="8"/>
  <c r="F233" i="8"/>
  <c r="F232" i="8"/>
  <c r="F231" i="8"/>
  <c r="F230" i="8"/>
  <c r="F229" i="8"/>
  <c r="F223" i="8"/>
  <c r="F222" i="8"/>
  <c r="F228" i="8"/>
  <c r="F227" i="8"/>
  <c r="F226" i="8"/>
  <c r="F225" i="8"/>
  <c r="F224" i="8"/>
  <c r="F221" i="8"/>
  <c r="F220" i="8"/>
  <c r="F218" i="8"/>
  <c r="F215" i="8"/>
  <c r="F214" i="8"/>
  <c r="F206" i="8"/>
  <c r="F202" i="8"/>
  <c r="F199" i="8"/>
  <c r="F197" i="8"/>
  <c r="F195" i="8"/>
  <c r="F190" i="8"/>
  <c r="F185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6" i="8"/>
  <c r="F135" i="8"/>
  <c r="F134" i="8"/>
  <c r="F133" i="8"/>
  <c r="F132" i="8"/>
  <c r="F131" i="8"/>
  <c r="F130" i="8"/>
  <c r="F128" i="8"/>
  <c r="F126" i="8"/>
  <c r="F125" i="8"/>
  <c r="F124" i="8"/>
  <c r="F123" i="8"/>
  <c r="F122" i="8"/>
  <c r="F121" i="8"/>
  <c r="F120" i="8"/>
  <c r="F119" i="8"/>
  <c r="F118" i="8"/>
  <c r="F117" i="8"/>
  <c r="F116" i="8"/>
  <c r="F114" i="8"/>
  <c r="F110" i="8"/>
  <c r="F109" i="8"/>
  <c r="F108" i="8"/>
  <c r="F107" i="8"/>
  <c r="F106" i="8"/>
  <c r="F105" i="8"/>
  <c r="F104" i="8"/>
  <c r="F103" i="8"/>
  <c r="F102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6" i="8"/>
  <c r="F55" i="8"/>
  <c r="F52" i="8"/>
  <c r="F46" i="8"/>
  <c r="F45" i="8"/>
  <c r="F44" i="8"/>
  <c r="F34" i="8"/>
  <c r="F33" i="8"/>
  <c r="F32" i="8"/>
  <c r="F31" i="8"/>
  <c r="F30" i="8"/>
  <c r="F28" i="8"/>
  <c r="F27" i="8"/>
  <c r="F26" i="8"/>
  <c r="F25" i="8"/>
  <c r="F24" i="8"/>
  <c r="F22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70" i="7"/>
  <c r="F167" i="7"/>
  <c r="F80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8" i="7"/>
  <c r="F169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104" i="6" l="1"/>
  <c r="F22" i="6"/>
  <c r="F23" i="6"/>
  <c r="F24" i="6"/>
  <c r="F25" i="6"/>
  <c r="F26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" i="6"/>
  <c r="F2" i="5"/>
  <c r="F7" i="1"/>
  <c r="F7" i="5"/>
  <c r="F6" i="5"/>
  <c r="F3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5" i="5"/>
  <c r="F4" i="5"/>
  <c r="F3" i="1" l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2" i="1"/>
</calcChain>
</file>

<file path=xl/sharedStrings.xml><?xml version="1.0" encoding="utf-8"?>
<sst xmlns="http://schemas.openxmlformats.org/spreadsheetml/2006/main" count="5030" uniqueCount="616">
  <si>
    <t>České vysoké učení technické</t>
  </si>
  <si>
    <t>Open Informatics</t>
  </si>
  <si>
    <t>Cybernetics and Robotics</t>
  </si>
  <si>
    <t>Electronics and Communications</t>
  </si>
  <si>
    <t>Biomedical Engineering and Informatics</t>
  </si>
  <si>
    <t>Aerospace Engineering</t>
  </si>
  <si>
    <t xml:space="preserve">Electrical Engineering, Power Engineering and Management </t>
  </si>
  <si>
    <t>Doktorský</t>
  </si>
  <si>
    <t>Electrical Engineering and Communications</t>
  </si>
  <si>
    <t>Computer Science</t>
  </si>
  <si>
    <t>Česká zemědělská univerzita v Praze</t>
  </si>
  <si>
    <t>Forestry, Water and Landscape Management</t>
  </si>
  <si>
    <t>Ecology</t>
  </si>
  <si>
    <t>Natural Resources and Environment</t>
  </si>
  <si>
    <t>Natural Resources Management and Ecological Engineering</t>
  </si>
  <si>
    <t>Sustainable Agriculture and Food Security</t>
  </si>
  <si>
    <t>Wildlife and Livestock Production, Management and Conservation</t>
  </si>
  <si>
    <t>International Development Agricultural Economics</t>
  </si>
  <si>
    <t>Agriculture in Tropics and Subtropics</t>
  </si>
  <si>
    <t>Sustainable Rural Development</t>
  </si>
  <si>
    <t>Jihočeská univerzita v Českých Budějovicích</t>
  </si>
  <si>
    <t>Biological Chemistry</t>
  </si>
  <si>
    <t>Biology</t>
  </si>
  <si>
    <t>Masarykova univerzita</t>
  </si>
  <si>
    <t>Finance</t>
  </si>
  <si>
    <t>Visual Informatics</t>
  </si>
  <si>
    <t>Computer Systems, Communication and Security</t>
  </si>
  <si>
    <t>Software Systems and Services Management</t>
  </si>
  <si>
    <t>Environmental Health Sciences</t>
  </si>
  <si>
    <t>Molecular and Cell Biology and Genetics</t>
  </si>
  <si>
    <t>Mendelova univerzita v Brně</t>
  </si>
  <si>
    <t>Business Economics and Management</t>
  </si>
  <si>
    <t>International Development Studies</t>
  </si>
  <si>
    <t>System Engineering and Informatics</t>
  </si>
  <si>
    <t>Economics and Management</t>
  </si>
  <si>
    <t>European Horticulture</t>
  </si>
  <si>
    <t>Ostravská univerzita</t>
  </si>
  <si>
    <t>Mathematics</t>
  </si>
  <si>
    <t>Technická univerzita v Liberci</t>
  </si>
  <si>
    <t>Applied Mechanics</t>
  </si>
  <si>
    <t>Innovation and Industrial Engineering</t>
  </si>
  <si>
    <t>Mechatronics</t>
  </si>
  <si>
    <t>Univerzita Karlova</t>
  </si>
  <si>
    <t>Univerzita Palackého v Olomouci</t>
  </si>
  <si>
    <t>Univerzita Pardubice</t>
  </si>
  <si>
    <t>Informatics and System Engineering</t>
  </si>
  <si>
    <t>Univerzita Tomáše Bati ve Zlíně</t>
  </si>
  <si>
    <t>Environmental Engineering</t>
  </si>
  <si>
    <t>Automatic Control and Informatics in Industry 4.0</t>
  </si>
  <si>
    <t>Information Technologies</t>
  </si>
  <si>
    <t>Nanotechnology and Advanced Materials</t>
  </si>
  <si>
    <t>Vysoká škola báňská - Technická univerzita Ostrava</t>
  </si>
  <si>
    <t>Dopravní systémy</t>
  </si>
  <si>
    <t>Vysoká škola ekonomická v Praze</t>
  </si>
  <si>
    <t>Information Systems Management</t>
  </si>
  <si>
    <t>Economic Data Analysis</t>
  </si>
  <si>
    <t>Finance and Accounting</t>
  </si>
  <si>
    <t>Vysoká škola chemicko-technologická v Praze</t>
  </si>
  <si>
    <t>Chemistry, Technology and Materials</t>
  </si>
  <si>
    <t>Biotechnology and Food Science</t>
  </si>
  <si>
    <t xml:space="preserve">Economics and Finance </t>
  </si>
  <si>
    <t>Veřejná vysoká škola</t>
  </si>
  <si>
    <t>Fakulta</t>
  </si>
  <si>
    <t>Fakulta elektrotechnická</t>
  </si>
  <si>
    <t>Fakulta lesnická a dřevařská</t>
  </si>
  <si>
    <t>Fakulta životního prostředí</t>
  </si>
  <si>
    <t>Fakulta agrobiologie, potravinových a přírodních zdrojů</t>
  </si>
  <si>
    <t>Fakulta tropického zemědělství</t>
  </si>
  <si>
    <t>Přírodovědecká fakulta</t>
  </si>
  <si>
    <t>Ekonomicko-správní fakulta</t>
  </si>
  <si>
    <t>Fakulta informatiky</t>
  </si>
  <si>
    <t>Zahradnická fakulta</t>
  </si>
  <si>
    <t>Provozně ekonomická fakulta</t>
  </si>
  <si>
    <t>Fakulta regionálního rozvoje a mezinárodních studií</t>
  </si>
  <si>
    <t>Fakulta strojní</t>
  </si>
  <si>
    <t>Fakulta sociálních věd</t>
  </si>
  <si>
    <t>Fakulta ekonomicko-správní</t>
  </si>
  <si>
    <t>Fakulta managementu a ekonomiky</t>
  </si>
  <si>
    <t>Fakulta technologická</t>
  </si>
  <si>
    <t>Fakulta aplikované informatiky</t>
  </si>
  <si>
    <t>Univerzitní institut</t>
  </si>
  <si>
    <t>Hornicko-geologická fakulta</t>
  </si>
  <si>
    <t>Fakulta stavební</t>
  </si>
  <si>
    <t>Fakulta informatiky a statistiky</t>
  </si>
  <si>
    <t>Fakulta financí a účetnictví</t>
  </si>
  <si>
    <t>Fakulta chemické technologie</t>
  </si>
  <si>
    <t>Fakulta potravinářské technologie</t>
  </si>
  <si>
    <t>Studijní program</t>
  </si>
  <si>
    <t>Typ</t>
  </si>
  <si>
    <t>Navazující magisterský</t>
  </si>
  <si>
    <t>Civil Engineering</t>
  </si>
  <si>
    <t>Architecture and Construction</t>
  </si>
  <si>
    <t>Mining of Mineral Resources</t>
  </si>
  <si>
    <t>Mechanical Engineering Technology</t>
  </si>
  <si>
    <t>Industrial Engineering</t>
  </si>
  <si>
    <t>Maximální poplatek za studenta za měsíc</t>
  </si>
  <si>
    <t>International Development and Agricultural Economics</t>
  </si>
  <si>
    <t>Tropical Crop Management and Ecology</t>
  </si>
  <si>
    <t>Tropical Forestry and Agroforestry</t>
  </si>
  <si>
    <t>Fakulta veterinární hygieny a ekologie</t>
  </si>
  <si>
    <t>Business Management</t>
  </si>
  <si>
    <t>Maximální poplatek za studenta za akad. rok</t>
  </si>
  <si>
    <t>Electrical Engineering, Power Engineering and Management</t>
  </si>
  <si>
    <t>Medical Electronics and Bioinformatics</t>
  </si>
  <si>
    <t>Architecture and Urbanism</t>
  </si>
  <si>
    <t>Nuclear and Particle Physics</t>
  </si>
  <si>
    <t>Nuclear Engineering</t>
  </si>
  <si>
    <t>Physical and Materials Engineering</t>
  </si>
  <si>
    <t>Structural and Transportation Engineering</t>
  </si>
  <si>
    <t>Construction Management and Engineering</t>
  </si>
  <si>
    <t>Geodesy and Cartography</t>
  </si>
  <si>
    <t>Mathematics in Civil Engineering</t>
  </si>
  <si>
    <t>Building Engineering</t>
  </si>
  <si>
    <t>Water Management and Water Engineering</t>
  </si>
  <si>
    <t>Integral Safety</t>
  </si>
  <si>
    <t xml:space="preserve">Architecture and Sustainable Development </t>
  </si>
  <si>
    <t>Energy and Process Engineering</t>
  </si>
  <si>
    <t>Machine and Process Control</t>
  </si>
  <si>
    <t>Production and Material Engineering</t>
  </si>
  <si>
    <t>Applied Sciences in Mechanical Engineering</t>
  </si>
  <si>
    <t>Design Engineering and Mechatronics</t>
  </si>
  <si>
    <t>Informatics</t>
  </si>
  <si>
    <t>Nutrition and Food</t>
  </si>
  <si>
    <t>Life Sciences</t>
  </si>
  <si>
    <t>Applied Zoology</t>
  </si>
  <si>
    <t>Plant Sciences</t>
  </si>
  <si>
    <t>Crop Science</t>
  </si>
  <si>
    <t>Animal Science</t>
  </si>
  <si>
    <t>Applied Animal Science</t>
  </si>
  <si>
    <t>Agricultural Chemistry</t>
  </si>
  <si>
    <t>Sustainable Agriculture and Food Security (AGRIFOM)</t>
  </si>
  <si>
    <t>Natural Resources Management and Ecological Engineering (NARMEEM)</t>
  </si>
  <si>
    <t>N-ASRD Agri-food Systems and Rural Development</t>
  </si>
  <si>
    <t>N-IDAE International Development and Agricultural Economics</t>
  </si>
  <si>
    <t>N-TCME Tropical Crop Management and Ecology</t>
  </si>
  <si>
    <t>N-TFA Tropical Forestry and Agroforestry</t>
  </si>
  <si>
    <t>N-WLPMC Wildlife and Livestock Production, Management and Conservation</t>
  </si>
  <si>
    <t xml:space="preserve">Tropical Agrobiology and Bioresource Management </t>
  </si>
  <si>
    <t xml:space="preserve">Sustainable Rural Development </t>
  </si>
  <si>
    <t>Agricultural Engineering</t>
  </si>
  <si>
    <t>Technology and Environmental Engineering</t>
  </si>
  <si>
    <t>Botany</t>
  </si>
  <si>
    <t>Ecosystem Biology and Ecology</t>
  </si>
  <si>
    <t>Entomology</t>
  </si>
  <si>
    <t>Limnology</t>
  </si>
  <si>
    <t>Integrative biology</t>
  </si>
  <si>
    <t>Parasitology</t>
  </si>
  <si>
    <t>Zoology</t>
  </si>
  <si>
    <t>Biochemistry</t>
  </si>
  <si>
    <t>Biophysics</t>
  </si>
  <si>
    <t>Agricultural chemistry and biotechnology</t>
  </si>
  <si>
    <t>Plant sciences</t>
  </si>
  <si>
    <t>Animal sciences</t>
  </si>
  <si>
    <t>Forest management</t>
  </si>
  <si>
    <t>Forest Pathology and Mycology  </t>
  </si>
  <si>
    <t>Forest Phytology</t>
  </si>
  <si>
    <t>Wood Material Engineering</t>
  </si>
  <si>
    <t>Silviculture</t>
  </si>
  <si>
    <t>Forest Ecology</t>
  </si>
  <si>
    <t>Landscape Management and Engineering</t>
  </si>
  <si>
    <t>Master in European Forestry</t>
  </si>
  <si>
    <t>Master in General Agriculture</t>
  </si>
  <si>
    <t>Applied Bioclimatology</t>
  </si>
  <si>
    <t>General Animal Breeding</t>
  </si>
  <si>
    <t>General Plant Production</t>
  </si>
  <si>
    <t>Molecular Biology and Genetics of Animals</t>
  </si>
  <si>
    <t>Plant Anatomy and Physiology</t>
  </si>
  <si>
    <t>Special Plant Production</t>
  </si>
  <si>
    <t>Technology and Agricultural Machinery</t>
  </si>
  <si>
    <t>Horticultural Engineering</t>
  </si>
  <si>
    <t>Ph.D. in Horticulture</t>
  </si>
  <si>
    <t>Master in International Development Studies</t>
  </si>
  <si>
    <t xml:space="preserve">Economics and Management   </t>
  </si>
  <si>
    <t>Public Finance and Economics</t>
  </si>
  <si>
    <t>Molecular and Cell Biology</t>
  </si>
  <si>
    <t xml:space="preserve">Computer Science </t>
  </si>
  <si>
    <t>Machines and Equipment Design</t>
  </si>
  <si>
    <t>Technologies and Materials</t>
  </si>
  <si>
    <t xml:space="preserve">Business Administration -   Management of Business Processes </t>
  </si>
  <si>
    <t>International Management</t>
  </si>
  <si>
    <t>Business Administration and Management</t>
  </si>
  <si>
    <t>Technical cybernetics</t>
  </si>
  <si>
    <t>Applied sciences in engineering</t>
  </si>
  <si>
    <t>Atmospheric Physics, Meteorology and Climatology</t>
  </si>
  <si>
    <t>Biophysics and Chemical Physics</t>
  </si>
  <si>
    <t>Optics and Optoelectronics</t>
  </si>
  <si>
    <t>Particle and Nuclear Physics</t>
  </si>
  <si>
    <t>Physics of Condensed Matter and Materials</t>
  </si>
  <si>
    <t>Surface and Plasma Physics</t>
  </si>
  <si>
    <t>Computational Mathematics</t>
  </si>
  <si>
    <t>Financial and Insurance Mathematics</t>
  </si>
  <si>
    <t>Mathematical Analysis</t>
  </si>
  <si>
    <t>Mathematical Modelling in Physics and Technology</t>
  </si>
  <si>
    <t>Mathematical Structures</t>
  </si>
  <si>
    <t>Mathematics for Information Technologies</t>
  </si>
  <si>
    <t>Probability, Mathematical Statistics and Econometrics</t>
  </si>
  <si>
    <t>Computer Science - Software and Data Engineering</t>
  </si>
  <si>
    <t>Computer Science - Software Systems</t>
  </si>
  <si>
    <t>Computer Science - Visual Computing and Game Development</t>
  </si>
  <si>
    <t>Computer Science - Artificial Intelligence</t>
  </si>
  <si>
    <t>Computer Science - Discrete Models and Algorithms</t>
  </si>
  <si>
    <t>Computer Science - Language Technologies and Computational Linguistics</t>
  </si>
  <si>
    <t>Computer Science - Theoretical Computer Science</t>
  </si>
  <si>
    <t>Economics and Finance</t>
  </si>
  <si>
    <t>Finance and Data Analytics</t>
  </si>
  <si>
    <t>Engineering of Energetic Materials</t>
  </si>
  <si>
    <t>Materials Chemistry</t>
  </si>
  <si>
    <t>Analytical Chemistry</t>
  </si>
  <si>
    <t>Chemistry and Technology of Inorganic Materials</t>
  </si>
  <si>
    <t>Inorganic Chemistry</t>
  </si>
  <si>
    <t>Organic Chemistry</t>
  </si>
  <si>
    <t>Physical Chemistry</t>
  </si>
  <si>
    <t>Chemical and Process Engineering</t>
  </si>
  <si>
    <t>Inorganic Technology</t>
  </si>
  <si>
    <t>Organic Technology</t>
  </si>
  <si>
    <t>Transport Means and Infrastructure</t>
  </si>
  <si>
    <t>Electrical Engineering and Informatics</t>
  </si>
  <si>
    <t>Biomaterials and Cosmetics</t>
  </si>
  <si>
    <t>Food Technology</t>
  </si>
  <si>
    <t>Chemistry of Food and Bioactive Compounds</t>
  </si>
  <si>
    <t>Polymer Engineering</t>
  </si>
  <si>
    <t>Process Engineering</t>
  </si>
  <si>
    <t>Technology of Macromolecular Substances</t>
  </si>
  <si>
    <t>Environmental Chemistry and Technology</t>
  </si>
  <si>
    <t>Security Technologies, Systems and Management</t>
  </si>
  <si>
    <t>Automatic Control and Informatics</t>
  </si>
  <si>
    <t>Management and Marketing</t>
  </si>
  <si>
    <t>Business Administration and Entrepreneurship</t>
  </si>
  <si>
    <t xml:space="preserve">Biomaterials and Biocomposites </t>
  </si>
  <si>
    <t xml:space="preserve">Nanotechnology and Advanced Materials </t>
  </si>
  <si>
    <t>Material Science and Engineering</t>
  </si>
  <si>
    <t>Metallurgical Technology</t>
  </si>
  <si>
    <t>Thermal Engineering and Fuels in Industry</t>
  </si>
  <si>
    <t>Management of Industrial Systems</t>
  </si>
  <si>
    <t>Chemical and Environmental Engineering</t>
  </si>
  <si>
    <t>Nanotechnology</t>
  </si>
  <si>
    <t>Chemical Metallurgy</t>
  </si>
  <si>
    <t>Quality Management and Control of Industrial Systems</t>
  </si>
  <si>
    <t>Advanced Engineering Materials</t>
  </si>
  <si>
    <t>Metallurgical Engineering</t>
  </si>
  <si>
    <t>MIFA - Finance and Accounting</t>
  </si>
  <si>
    <t>Accountancy and Financial Management</t>
  </si>
  <si>
    <t>Management</t>
  </si>
  <si>
    <t>Chemical Engineering and Bioengineering</t>
  </si>
  <si>
    <t>Data Engineering in Chemistry</t>
  </si>
  <si>
    <t>Chemistry</t>
  </si>
  <si>
    <t>Molecular Chemical Physics and Sensorics</t>
  </si>
  <si>
    <t>Measurement and Signal Processing in Chemistry</t>
  </si>
  <si>
    <t>Chemistry and Chemical Technologies</t>
  </si>
  <si>
    <t>Chemistry and Technology of Materials</t>
  </si>
  <si>
    <t>Bioinformatics</t>
  </si>
  <si>
    <t>Sustainability and Environmental Engineering</t>
  </si>
  <si>
    <t>Energy and Fuels</t>
  </si>
  <si>
    <t>Microbiology</t>
  </si>
  <si>
    <t>Biotechnology</t>
  </si>
  <si>
    <t>Food Chemistry and Technology</t>
  </si>
  <si>
    <t>Biochemistry and Bioorganic Chemistry</t>
  </si>
  <si>
    <t>Food and Natural Products</t>
  </si>
  <si>
    <t>Sectoral Management, specialization Chemical Industry</t>
  </si>
  <si>
    <t>Sectoral Management, specialization Innovation Project Management</t>
  </si>
  <si>
    <t>Business Administration</t>
  </si>
  <si>
    <t>Industrial Engineering and Management</t>
  </si>
  <si>
    <t>Manufacturing and Materials</t>
  </si>
  <si>
    <t>Theory and Construction of Machines</t>
  </si>
  <si>
    <t>Applied Physics and Physical Engineering</t>
  </si>
  <si>
    <t>Mathematics and its Applications</t>
  </si>
  <si>
    <t>Land-Use Planning</t>
  </si>
  <si>
    <t>Geomatics</t>
  </si>
  <si>
    <t>Computer Science and Engineering</t>
  </si>
  <si>
    <t>Applied Sciences and Computer Engineering</t>
  </si>
  <si>
    <t>Cybernetics</t>
  </si>
  <si>
    <t>Plasma Physics and Physics of Thin Films</t>
  </si>
  <si>
    <t>České vysoké učení technické v Praze</t>
  </si>
  <si>
    <t>Fakulta architektury</t>
  </si>
  <si>
    <t>Fakulta jaderná a fyzikálně inženýrská</t>
  </si>
  <si>
    <t>Technická fakulta</t>
  </si>
  <si>
    <t>Jihočeská Univerzita v Českých Budějovicích</t>
  </si>
  <si>
    <t>Přírodovědecká</t>
  </si>
  <si>
    <t>Zemědělská</t>
  </si>
  <si>
    <t>Ekonomická</t>
  </si>
  <si>
    <t>Lesnická a dřevařská fakulta</t>
  </si>
  <si>
    <t>Agronomická fakulta</t>
  </si>
  <si>
    <t>Slezská univerzita v Opavě</t>
  </si>
  <si>
    <t>Filozoficko-přírodovědecká fakulta</t>
  </si>
  <si>
    <t>Ekonomická fakulta</t>
  </si>
  <si>
    <t>Fakulta umění a architektury</t>
  </si>
  <si>
    <t>Fakulta mechatroniky, informatiky a mezioborových studií</t>
  </si>
  <si>
    <t>Matematicko-fyzikální fakulta</t>
  </si>
  <si>
    <t>Fakulta chemicko-technologická</t>
  </si>
  <si>
    <t>Dopravní fakulta Jana Pernera</t>
  </si>
  <si>
    <t>Fakulta elektrotechniky a informatiky</t>
  </si>
  <si>
    <t>Technologická</t>
  </si>
  <si>
    <t>Aplikované informatiky</t>
  </si>
  <si>
    <t>Centrum polymerních systémů</t>
  </si>
  <si>
    <t>Fakulta materiálově-technologická</t>
  </si>
  <si>
    <t>Fakulta podnikohospodářská</t>
  </si>
  <si>
    <t>Fakulta chemicko-inženýrská</t>
  </si>
  <si>
    <t>Fakulta technologie ochrany prostředí</t>
  </si>
  <si>
    <t>Fakulta potravinářské a biochemické technologie</t>
  </si>
  <si>
    <t>Ústav ekonomiky a managementu</t>
  </si>
  <si>
    <t>Vysoká škola technická a ekonomická v Českých Budějovicích</t>
  </si>
  <si>
    <t>Ústav podnikové strategie</t>
  </si>
  <si>
    <t>Západočeská univerzita v Plzni</t>
  </si>
  <si>
    <t>Fakulta aplikovaných věd</t>
  </si>
  <si>
    <t>Fakulta ekonomická</t>
  </si>
  <si>
    <t xml:space="preserve">Agricultural Chemistry </t>
  </si>
  <si>
    <t xml:space="preserve">Animal Science </t>
  </si>
  <si>
    <t xml:space="preserve">Applied Animal Science </t>
  </si>
  <si>
    <t xml:space="preserve">Plant Sciences </t>
  </si>
  <si>
    <t>Agri-food Systems and Rural Development</t>
  </si>
  <si>
    <t>Nature Conservation </t>
  </si>
  <si>
    <t xml:space="preserve">České vysoké učení technické v Praze </t>
  </si>
  <si>
    <t>Masarykův ústav vyšších studií</t>
  </si>
  <si>
    <t>Mathematical Physics</t>
  </si>
  <si>
    <t>Nuclear Chemistry</t>
  </si>
  <si>
    <t>Physical Electronics</t>
  </si>
  <si>
    <t>Plasma Physics and Thermonuclear Fusion</t>
  </si>
  <si>
    <t>Quantum Technologies</t>
  </si>
  <si>
    <t>Solid State Engineering</t>
  </si>
  <si>
    <t>Automation and Instrumentation Engineering</t>
  </si>
  <si>
    <t>Master of Automotive Engineering (SD)</t>
  </si>
  <si>
    <t xml:space="preserve">Innovation Project Management </t>
  </si>
  <si>
    <t xml:space="preserve">Ekonomická fakulta </t>
  </si>
  <si>
    <t>Fakulta rybářství a ochrany vod</t>
  </si>
  <si>
    <t>Fakulta zemědělská a technologická</t>
  </si>
  <si>
    <t>Fishery</t>
  </si>
  <si>
    <t>Protection of Aquatic Ecosystems</t>
  </si>
  <si>
    <t>Multifunctional Agriculture</t>
  </si>
  <si>
    <t>Artificial Intelligence and Data Science</t>
  </si>
  <si>
    <t>Applied Physics</t>
  </si>
  <si>
    <t>Integrative Biology</t>
  </si>
  <si>
    <t>Právnická fakulta</t>
  </si>
  <si>
    <t>Computer Systems, Communication and Security (specializace Hardware Systems; Information Security; Networks and Communication)</t>
  </si>
  <si>
    <t>Software Systems and Services Management (specializace Cybersecurity Management; Services Development Management; Software Systems Development Management)</t>
  </si>
  <si>
    <t>Visual Informatics (specializace Computer Game Development; Computer Graphic and Visualization; Image Processing and Analysis)</t>
  </si>
  <si>
    <t>Computer Science (specializace Fundamentals of Computer Science; Computing Technology and Methodology)</t>
  </si>
  <si>
    <t>ICTA (Law of Information and Communication Technologies)</t>
  </si>
  <si>
    <t>General Agriculture</t>
  </si>
  <si>
    <t>Molecular Physiology, Genetics and Biotechnology of Plants</t>
  </si>
  <si>
    <t>European Forestry</t>
  </si>
  <si>
    <t>Forest Management</t>
  </si>
  <si>
    <t>Forest Phytopathology and Mycology</t>
  </si>
  <si>
    <t>International Master of Horticultural Science</t>
  </si>
  <si>
    <t>Slezská Univerzita v Opavě</t>
  </si>
  <si>
    <t>Obchodně podnikatelská fakulta v Karviné</t>
  </si>
  <si>
    <t>Fakulta textilní</t>
  </si>
  <si>
    <t>Strojní fakulta</t>
  </si>
  <si>
    <t>Univerzita Hradec Králové</t>
  </si>
  <si>
    <t>Fakulta Informatiky a managementu</t>
  </si>
  <si>
    <t>Business Administration - Management of Business Processes</t>
  </si>
  <si>
    <t>Textile Engineering</t>
  </si>
  <si>
    <t>Machines and Equipmenst Design</t>
  </si>
  <si>
    <t>Information Management</t>
  </si>
  <si>
    <t>Systems Engineering and Informatics</t>
  </si>
  <si>
    <t>Biology and Ecology</t>
  </si>
  <si>
    <t xml:space="preserve">Fakulta sociálních věd </t>
  </si>
  <si>
    <t xml:space="preserve">Computational Mathematics </t>
  </si>
  <si>
    <t xml:space="preserve">Computer Science - Discrete Models and Algorithms </t>
  </si>
  <si>
    <t xml:space="preserve">Computer Science - Language Technologies and Computational Linguistics </t>
  </si>
  <si>
    <t xml:space="preserve">Financial and Insurance Mathematics </t>
  </si>
  <si>
    <t xml:space="preserve">Mathematical Analysis </t>
  </si>
  <si>
    <t xml:space="preserve">Mathematical Modelling in Physics and Technology </t>
  </si>
  <si>
    <t xml:space="preserve">Mathematical Structures </t>
  </si>
  <si>
    <t xml:space="preserve">Mathematics for Information Technologies </t>
  </si>
  <si>
    <t xml:space="preserve">Probability, Mathematical Statistics and Econometrics </t>
  </si>
  <si>
    <t>Demography</t>
  </si>
  <si>
    <t>Immunology</t>
  </si>
  <si>
    <t xml:space="preserve">Parasitology and Infection Biology       </t>
  </si>
  <si>
    <t xml:space="preserve">Animal Physiology </t>
  </si>
  <si>
    <t>Anthropology and Human Genetics</t>
  </si>
  <si>
    <t>Applied Geology</t>
  </si>
  <si>
    <t>Developmental and Cell Biology</t>
  </si>
  <si>
    <t>Didactics of Geography</t>
  </si>
  <si>
    <t>Environmental Science</t>
  </si>
  <si>
    <t>Experimental Plant Biology</t>
  </si>
  <si>
    <t>General Geography</t>
  </si>
  <si>
    <t>Geoinformatics, Cartography and Remote Sensing</t>
  </si>
  <si>
    <t>Geology</t>
  </si>
  <si>
    <t xml:space="preserve">Inorganic Chemistry </t>
  </si>
  <si>
    <t>Macromolecular Chemistry</t>
  </si>
  <si>
    <t xml:space="preserve">Microbiology </t>
  </si>
  <si>
    <t>Modelling of Chemical Properties on Nano- and Biostructures</t>
  </si>
  <si>
    <t>Molecular and Cellular Biology, Genetics and Virology</t>
  </si>
  <si>
    <t>Philosophy and History of Science</t>
  </si>
  <si>
    <t>Physical Geography and Geoecology</t>
  </si>
  <si>
    <t>Regional and Political Geography</t>
  </si>
  <si>
    <t>Social Geography and Regional Development</t>
  </si>
  <si>
    <t>Theoretical and Evolutionary Biology</t>
  </si>
  <si>
    <t>ekonomicko-správní</t>
  </si>
  <si>
    <t>chemicko-technologická</t>
  </si>
  <si>
    <t>Development Studies and Foresight</t>
  </si>
  <si>
    <t>Geoinformatics and Cartography</t>
  </si>
  <si>
    <t>Global Development Policy</t>
  </si>
  <si>
    <t>Plant Biology</t>
  </si>
  <si>
    <t>Environmental and Development Studies</t>
  </si>
  <si>
    <t>Informatics and System Engineering </t>
  </si>
  <si>
    <t>Economics and Management of Businesses with Process Manufacturing Operations</t>
  </si>
  <si>
    <t>Surface Engineering</t>
  </si>
  <si>
    <t>Business Administration and Entrepreneuship</t>
  </si>
  <si>
    <t>Tools and Processes</t>
  </si>
  <si>
    <t>Fakulta managementu v Jindřichově Hradci</t>
  </si>
  <si>
    <t>Fakulta mezinárodních vztahů</t>
  </si>
  <si>
    <t>Národohospodářská fakulta</t>
  </si>
  <si>
    <t>N-MIFA2 Finance and Accounting</t>
  </si>
  <si>
    <t>D-FIE Finance</t>
  </si>
  <si>
    <t>D-UCE Accountancy and Financial Management</t>
  </si>
  <si>
    <t>N-EDA Economic Data Analysis</t>
  </si>
  <si>
    <t>N-ISM Information Systems Management</t>
  </si>
  <si>
    <t>D-AINE Applied Informatics</t>
  </si>
  <si>
    <t>D-EOVE Econometrics and Operations Research</t>
  </si>
  <si>
    <t>D-STE Statistics</t>
  </si>
  <si>
    <t>D-MGE Management</t>
  </si>
  <si>
    <t>N-IB International Business - Central European Business Realities</t>
  </si>
  <si>
    <t>D-MEE International Economic Relations</t>
  </si>
  <si>
    <t>N-MIMG Management</t>
  </si>
  <si>
    <t>D-MMEE Management and Managerial Economics</t>
  </si>
  <si>
    <t>N-EPP Economics and Public Policy</t>
  </si>
  <si>
    <t>Celoškolský ústav</t>
  </si>
  <si>
    <t>Sectoral Management</t>
  </si>
  <si>
    <t>Vysoké učení technické v Brně</t>
  </si>
  <si>
    <t>Fakulta elektrotechniky a komunikačních technologií</t>
  </si>
  <si>
    <t>Fakulta chemická</t>
  </si>
  <si>
    <t>Bioengineering</t>
  </si>
  <si>
    <t>Communications and Networking</t>
  </si>
  <si>
    <t>Electrical Power Engineering</t>
  </si>
  <si>
    <t>Microelectronics</t>
  </si>
  <si>
    <t>Power Systems and Communication Technology</t>
  </si>
  <si>
    <t>Space Applications</t>
  </si>
  <si>
    <t>Telecommunications</t>
  </si>
  <si>
    <t>Biomedical Technologies and Bioinformatics</t>
  </si>
  <si>
    <t>Cybernetics, Control and Measurements</t>
  </si>
  <si>
    <t>Electronics and Communication Technologies</t>
  </si>
  <si>
    <t>Electronics and Information Technologies</t>
  </si>
  <si>
    <t>Microelectronics and Technology</t>
  </si>
  <si>
    <t>Power Systems and Power Electronics</t>
  </si>
  <si>
    <t>Teleinformatics</t>
  </si>
  <si>
    <t>Theoretical Electrical Engineering</t>
  </si>
  <si>
    <t>Civil Engineering Management</t>
  </si>
  <si>
    <t>Physical and Building Materials Engineering</t>
  </si>
  <si>
    <t>Structural and Transport Engineering</t>
  </si>
  <si>
    <t>Water Management and Water Structures</t>
  </si>
  <si>
    <t xml:space="preserve">Biophysical Chemistry </t>
  </si>
  <si>
    <t>Chemistry, Technology and Properties of Materials</t>
  </si>
  <si>
    <t>Fakulta informačních technologií</t>
  </si>
  <si>
    <t>Bakalářský</t>
  </si>
  <si>
    <t>Politics, Philosophy and Economics</t>
  </si>
  <si>
    <t>Fakulta biomedicínského inženýrství</t>
  </si>
  <si>
    <t>Biomedical and Clinical Engineering</t>
  </si>
  <si>
    <t>Biomedical Engineering</t>
  </si>
  <si>
    <t>Acoustics</t>
  </si>
  <si>
    <t>Economics of Energy and Electrical Engineering</t>
  </si>
  <si>
    <t>Aeronautical and Space Engineering</t>
  </si>
  <si>
    <t>Civil Engeneering</t>
  </si>
  <si>
    <t>Water and Environmental Engineering</t>
  </si>
  <si>
    <t>Buildings and Environmental</t>
  </si>
  <si>
    <t>Master of Automotive Engineering</t>
  </si>
  <si>
    <t>Innovation Project Management</t>
  </si>
  <si>
    <t>Forest Science in Global Change</t>
  </si>
  <si>
    <t>Engineering of Agricultural Technological systems</t>
  </si>
  <si>
    <t>N-NCO Nature Conservation </t>
  </si>
  <si>
    <t>Economics</t>
  </si>
  <si>
    <t>Visual Informatics (specialization Computer Game Development, Computer Graphic and Visualization, Image Processing and Analysis)</t>
  </si>
  <si>
    <t>Computer Systems, Communication and Security (specialization Hardware Systems, Information Security, Networks and Communication)</t>
  </si>
  <si>
    <t>Software Systems and Services Management (specialization Cybersecurity Management, Services Development Management, Software Systems Development Management)</t>
  </si>
  <si>
    <t>Computer Science (specialization Fundamentals of Computer Science, Computing Technology and Methodology)</t>
  </si>
  <si>
    <t>Geography of Glogal Environmental Change</t>
  </si>
  <si>
    <t>Biochemical and Cellular Technologies</t>
  </si>
  <si>
    <t>Applied informatics</t>
  </si>
  <si>
    <t>Obchodně podnikatelská fakulta</t>
  </si>
  <si>
    <t>Fakulta přírodověně-humanitní a pedagogická</t>
  </si>
  <si>
    <t>Fakulta informatiky a managementu</t>
  </si>
  <si>
    <t>Applied Informatics</t>
  </si>
  <si>
    <t>Toxicology</t>
  </si>
  <si>
    <t>Univerzita Jana Evangelisty Purkyně</t>
  </si>
  <si>
    <t>Geographies of Transformations</t>
  </si>
  <si>
    <t>Computer Modelling in Science and Technology</t>
  </si>
  <si>
    <t>Landscape reclamation and ecosystem services</t>
  </si>
  <si>
    <t>International Economic and Political Studies</t>
  </si>
  <si>
    <t>Atmospheric physics, meteorology and climatology</t>
  </si>
  <si>
    <t>Physics of the Earth and Planets</t>
  </si>
  <si>
    <t>Physics of Plasmas and Ionized Media</t>
  </si>
  <si>
    <t>Physics of Surfaces and Interfaces</t>
  </si>
  <si>
    <t>Quantum Optics and Optoelectronics</t>
  </si>
  <si>
    <t>Theoretical Physics, Astronomy and Astrophysics</t>
  </si>
  <si>
    <t>Biophysics, chemical and macromolecular physics</t>
  </si>
  <si>
    <t>Physics of nanostructures and nanomaterials</t>
  </si>
  <si>
    <t>Physics of Condensed Matter and Materials Research</t>
  </si>
  <si>
    <t>Computational mathematics</t>
  </si>
  <si>
    <t xml:space="preserve">Mathematical and computer modeling </t>
  </si>
  <si>
    <t xml:space="preserve">General Questions of Mathematics and Computer Science </t>
  </si>
  <si>
    <t xml:space="preserve">Geometry, topology, and global analysis </t>
  </si>
  <si>
    <t>Algebra, number theory, and mathematical logic</t>
  </si>
  <si>
    <t xml:space="preserve">Probability and statistics, econometrics and financial mathematics </t>
  </si>
  <si>
    <t>Computer Science - Theory of Computing, Discrete Models and Optimization</t>
  </si>
  <si>
    <t xml:space="preserve">Computer Science - Software Systems </t>
  </si>
  <si>
    <t>Computer Science - Visual computing and computer games</t>
  </si>
  <si>
    <t xml:space="preserve">Computational linguistics </t>
  </si>
  <si>
    <t>Theoretical Computer Science and Artificial Intelligence</t>
  </si>
  <si>
    <t>Regional and Public Economics</t>
  </si>
  <si>
    <t>navazující magisterský</t>
  </si>
  <si>
    <t>Rail Vehicles</t>
  </si>
  <si>
    <t>International and European Law</t>
  </si>
  <si>
    <t>Nanomaterial Chemistry</t>
  </si>
  <si>
    <t>Economics and management</t>
  </si>
  <si>
    <t>Chemistry, Technology and Analysis of Food</t>
  </si>
  <si>
    <t>Veterinární univerzita</t>
  </si>
  <si>
    <t>Veterinary Ecology and Wildlife Diseases</t>
  </si>
  <si>
    <t>Animal Husbandry, Animal Nutrition and Biochemistry</t>
  </si>
  <si>
    <t>Veterinary Public Health, Forensic Veterinary Medicine and Toxicology</t>
  </si>
  <si>
    <t>Animal Protection, Welfare and Behaviour</t>
  </si>
  <si>
    <t>Food Hygiene and Technology</t>
  </si>
  <si>
    <t>International Business - Central European Business Realities</t>
  </si>
  <si>
    <t xml:space="preserve">Chemistry, Technology and Materials </t>
  </si>
  <si>
    <t>Vysoké učení technické</t>
  </si>
  <si>
    <t>Architecture and Urban Design</t>
  </si>
  <si>
    <t>Fakulta strojního inženýrství</t>
  </si>
  <si>
    <t>Mechanical Engineering</t>
  </si>
  <si>
    <t>Aerospace Technology</t>
  </si>
  <si>
    <t>Mathematical Engineering</t>
  </si>
  <si>
    <t>Manufacturing Technology</t>
  </si>
  <si>
    <t>Materials Sciences</t>
  </si>
  <si>
    <t>Design and Process Engineering</t>
  </si>
  <si>
    <t>Physical Engineering and Nanotechnology</t>
  </si>
  <si>
    <t>Power Engineering</t>
  </si>
  <si>
    <t>Applied Mathematics</t>
  </si>
  <si>
    <t>Genomics and Proteomics</t>
  </si>
  <si>
    <t>Law and Digital Technologies</t>
  </si>
  <si>
    <t>Kód ISCED</t>
  </si>
  <si>
    <t>0888</t>
  </si>
  <si>
    <t>0811</t>
  </si>
  <si>
    <t>0511</t>
  </si>
  <si>
    <t>0721</t>
  </si>
  <si>
    <t>0712</t>
  </si>
  <si>
    <t>0821</t>
  </si>
  <si>
    <t>0522</t>
  </si>
  <si>
    <t>0413</t>
  </si>
  <si>
    <t>0613</t>
  </si>
  <si>
    <t>0988</t>
  </si>
  <si>
    <t>0788</t>
  </si>
  <si>
    <t>0716</t>
  </si>
  <si>
    <t>0533</t>
  </si>
  <si>
    <t>0688</t>
  </si>
  <si>
    <t>0714</t>
  </si>
  <si>
    <t>0488</t>
  </si>
  <si>
    <t>0541</t>
  </si>
  <si>
    <t>0713</t>
  </si>
  <si>
    <t>0715</t>
  </si>
  <si>
    <t>0732</t>
  </si>
  <si>
    <t>0512</t>
  </si>
  <si>
    <t>0619</t>
  </si>
  <si>
    <t>0521</t>
  </si>
  <si>
    <t>0311</t>
  </si>
  <si>
    <t>0412</t>
  </si>
  <si>
    <t>0612</t>
  </si>
  <si>
    <t>0421</t>
  </si>
  <si>
    <t>0532</t>
  </si>
  <si>
    <t>0531</t>
  </si>
  <si>
    <t>0722</t>
  </si>
  <si>
    <t>0812</t>
  </si>
  <si>
    <t>0519</t>
  </si>
  <si>
    <t>0723</t>
  </si>
  <si>
    <t>0731</t>
  </si>
  <si>
    <t>0588</t>
  </si>
  <si>
    <t>0542</t>
  </si>
  <si>
    <t>0711</t>
  </si>
  <si>
    <t>0103</t>
  </si>
  <si>
    <t>0719</t>
  </si>
  <si>
    <t>0841</t>
  </si>
  <si>
    <t>0411</t>
  </si>
  <si>
    <t>European Agrarian Diplomacy</t>
  </si>
  <si>
    <t>0388</t>
  </si>
  <si>
    <t>International Trade and Business</t>
  </si>
  <si>
    <t>Fakulta dopravní</t>
  </si>
  <si>
    <t>Intelligent Transport Systems</t>
  </si>
  <si>
    <t>0540</t>
  </si>
  <si>
    <t>0831</t>
  </si>
  <si>
    <t>Fishery and Protection of Waters</t>
  </si>
  <si>
    <t>Functional Genetics and Bioinformatics</t>
  </si>
  <si>
    <t>Business Economy and Management</t>
  </si>
  <si>
    <t>Economic Policy</t>
  </si>
  <si>
    <t>Public Economics</t>
  </si>
  <si>
    <t>Regional Economics</t>
  </si>
  <si>
    <t>Forest Pathology and Mycology</t>
  </si>
  <si>
    <t>Applied Sciences in Engineering</t>
  </si>
  <si>
    <t>Technical Cybernetic</t>
  </si>
  <si>
    <t>Nano and Microtechnology</t>
  </si>
  <si>
    <t>Environmental and Biomaterial Sciences</t>
  </si>
  <si>
    <t>Sustainable Global Business</t>
  </si>
  <si>
    <t>Sustainability Management</t>
  </si>
  <si>
    <t>0310</t>
  </si>
  <si>
    <t>Management and Managerial Economics</t>
  </si>
  <si>
    <t>Fakulta managementu</t>
  </si>
  <si>
    <t>Národohospodářská fakulty</t>
  </si>
  <si>
    <t>Economics and Public Policy</t>
  </si>
  <si>
    <t>0312</t>
  </si>
  <si>
    <t>Chemistry (Organic Chemistry)</t>
  </si>
  <si>
    <t>Fakulta technologie ochrany přírody</t>
  </si>
  <si>
    <t xml:space="preserve">Food Chemistry </t>
  </si>
  <si>
    <t>Fakulta elektrotechniky a komunikačních technologií</t>
  </si>
  <si>
    <t>Microeletronics and Technology</t>
  </si>
  <si>
    <t>Automotive Electronics and Electromobility</t>
  </si>
  <si>
    <t xml:space="preserve">Microeletronics </t>
  </si>
  <si>
    <t>Master in Information Technology</t>
  </si>
  <si>
    <t>Building Construction</t>
  </si>
  <si>
    <t>Algebra and Geometry</t>
  </si>
  <si>
    <t>Experimental Biology</t>
  </si>
  <si>
    <t>Geological Sciences</t>
  </si>
  <si>
    <t xml:space="preserve">Nanotechnology </t>
  </si>
  <si>
    <t>Organic and Bioorganic Chemistry</t>
  </si>
  <si>
    <t>Biotechnology and Genetic Engineering</t>
  </si>
  <si>
    <t>Ecology and Environmental Development</t>
  </si>
  <si>
    <t>Foresight for Environment and Development</t>
  </si>
  <si>
    <t>Material Chemistry</t>
  </si>
  <si>
    <t xml:space="preserve">Mathematical and Computer Modeling </t>
  </si>
  <si>
    <t>Physics of Nanostructures and Nanomaterials</t>
  </si>
  <si>
    <t>International Business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</si>
</sst>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\ &quot;Kč&quot;"/>
    <numFmt numFmtId="165" formatCode="#,##0.00\ &quot;Kč&quot;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  <fill>
      <patternFill patternType="solid">
        <fgColor rgb="FF5B9BD5"/>
        <bgColor rgb="FF5B9BD5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top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2" borderId="0" xfId="0" applyFill="1"/>
    <xf numFmtId="165" fontId="0" fillId="2" borderId="0" xfId="0" applyNumberFormat="1" applyFill="1"/>
    <xf numFmtId="0" fontId="3" fillId="2" borderId="0" xfId="0" applyFont="1" applyFill="1"/>
    <xf numFmtId="0" fontId="3" fillId="0" borderId="0" xfId="0" applyFont="1"/>
    <xf numFmtId="0" fontId="1" fillId="2" borderId="0" xfId="0" applyFont="1" applyFill="1"/>
    <xf numFmtId="0" fontId="4" fillId="2" borderId="0" xfId="0" applyFont="1" applyFill="1"/>
    <xf numFmtId="165" fontId="1" fillId="2" borderId="0" xfId="0" applyNumberFormat="1" applyFont="1" applyFill="1"/>
    <xf numFmtId="0" fontId="5" fillId="0" borderId="0" xfId="0" applyFont="1"/>
    <xf numFmtId="0" fontId="5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/>
    <xf numFmtId="0" fontId="5" fillId="0" borderId="1" xfId="0" applyFont="1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164" fontId="7" fillId="5" borderId="0" xfId="0" applyNumberFormat="1" applyFont="1" applyFill="1"/>
    <xf numFmtId="165" fontId="7" fillId="5" borderId="0" xfId="0" applyNumberFormat="1" applyFont="1" applyFill="1"/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165" fontId="7" fillId="0" borderId="0" xfId="0" applyNumberFormat="1" applyFont="1"/>
    <xf numFmtId="49" fontId="0" fillId="0" borderId="0" xfId="0" applyNumberFormat="1" applyAlignment="1">
      <alignment horizontal="right"/>
    </xf>
  </cellXfs>
  <cellStyles count="1">
    <cellStyle name="Normální" xfId="0" builtinId="0"/>
  </cellStyles>
  <dxfs count="23">
    <dxf>
      <numFmt numFmtId="30" formatCode="@"/>
      <alignment horizontal="right" vertical="bottom" textRotation="0" wrapText="0" indent="0" justifyLastLine="0" shrinkToFit="0" readingOrder="0"/>
    </dxf>
    <dxf>
      <numFmt numFmtId="165" formatCode="#,##0.00\ &quot;Kč&quot;"/>
    </dxf>
    <dxf>
      <numFmt numFmtId="164" formatCode="#,##0\ &quot;Kč&quot;"/>
    </dxf>
    <dxf>
      <fill>
        <patternFill patternType="none">
          <fgColor rgb="FF000000"/>
          <bgColor auto="1"/>
        </patternFill>
      </fill>
    </dxf>
    <dxf>
      <alignment horizontal="left" vertical="top" textRotation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165" formatCode="#,##0.00\ &quot;Kč&quot;"/>
    </dxf>
    <dxf>
      <numFmt numFmtId="164" formatCode="#,##0\ &quot;Kč&quot;"/>
    </dxf>
    <dxf>
      <fill>
        <patternFill patternType="none">
          <fgColor rgb="FF000000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numFmt numFmtId="164" formatCode="#,##0\ &quot;Kč&quot;"/>
    </dxf>
    <dxf>
      <fill>
        <patternFill patternType="none">
          <fgColor indexed="64"/>
          <bgColor auto="1"/>
        </patternFill>
      </fill>
    </dxf>
    <dxf>
      <alignment horizontal="left" vertical="top" textRotation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F77FD3C-8B4F-411E-B3C8-0A9E92C5702E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BD5434-6674-4832-91EE-F0F5A262B5C7}" name="Tabulka1" displayName="Tabulka1" ref="A1:F56" totalsRowShown="0" headerRowDxfId="15">
  <autoFilter ref="A1:F56" xr:uid="{B0C46837-19A0-404E-B8BC-9FA5B0DC2758}"/>
  <tableColumns count="6">
    <tableColumn id="1" xr3:uid="{5A36E01A-938C-4D8C-A812-23B979395A62}" name="Veřejná vysoká škola"/>
    <tableColumn id="6" xr3:uid="{6E5B406F-3825-490C-8FD1-13F3544029BF}" name="Fakulta"/>
    <tableColumn id="4" xr3:uid="{1BE0F3CA-F7CA-4B99-BEEE-25DF044765D7}" name="Typ"/>
    <tableColumn id="2" xr3:uid="{D00FF558-8F3E-45D6-86BE-88F71EE7C22F}" name="Studijní program" dataDxfId="14"/>
    <tableColumn id="3" xr3:uid="{CD1DAC17-4D05-4071-B82B-3212849C21CA}" name="Maximální poplatek za studenta za akad. rok" dataDxfId="13"/>
    <tableColumn id="5" xr3:uid="{19150491-75EE-4DA0-A9F3-6629F4923708}" name="Maximální poplatek za studenta za měsíc">
      <calculatedColumnFormula>Tabulka1[[#This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A54142-7AC8-4EC7-A978-74A6E31A98B2}" name="Tabulka14" displayName="Tabulka14" ref="A1:F229" totalsRowShown="0" headerRowDxfId="12">
  <autoFilter ref="A1:F229" xr:uid="{B0C46837-19A0-404E-B8BC-9FA5B0DC2758}"/>
  <tableColumns count="6">
    <tableColumn id="1" xr3:uid="{913B4D06-9D15-43EB-AA28-A50D60B15F48}" name="Veřejná vysoká škola"/>
    <tableColumn id="6" xr3:uid="{45263973-5DDA-4D42-BC93-E9381ABFFA83}" name="Fakulta"/>
    <tableColumn id="4" xr3:uid="{3B016524-7739-4CC0-9851-47631A36AED5}" name="Typ"/>
    <tableColumn id="2" xr3:uid="{EFAE8828-C55C-4242-9743-C1275B462897}" name="Studijní program" dataDxfId="11"/>
    <tableColumn id="3" xr3:uid="{5A9FA10B-1484-4653-93A9-724214685C29}" name="Maximální poplatek za studenta za akad. rok" dataDxfId="10"/>
    <tableColumn id="5" xr3:uid="{70642E6E-FEA3-401A-BE4E-DC09929A9D5A}" name="Maximální poplatek za studenta za měsíc">
      <calculatedColumnFormula>Tabulka14[[#This Row],[Maximální poplatek za studenta za akad. rok]]/12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41C9F7-7F02-4CFB-8A1D-1A6B5D26E5E6}" name="Tabulka147" displayName="Tabulka147" ref="A1:G260" totalsRowShown="0" headerRowDxfId="9">
  <autoFilter ref="A1:G260" xr:uid="{FA41C9F7-7F02-4CFB-8A1D-1A6B5D26E5E6}"/>
  <sortState xmlns:xlrd2="http://schemas.microsoft.com/office/spreadsheetml/2017/richdata2" ref="A2:F260">
    <sortCondition ref="A2:A260"/>
    <sortCondition ref="B2:B260"/>
    <sortCondition ref="C2:C260"/>
    <sortCondition ref="D2:D260"/>
  </sortState>
  <tableColumns count="7">
    <tableColumn id="1" xr3:uid="{DF16A66C-D618-4EFF-8E2C-F26043556D1C}" name="Veřejná vysoká škola"/>
    <tableColumn id="6" xr3:uid="{8DA377BC-F7F4-4B64-B1E7-193F8C280CF4}" name="Fakulta"/>
    <tableColumn id="4" xr3:uid="{ACC11706-F3BA-4BCC-A538-42E652E9928D}" name="Typ"/>
    <tableColumn id="2" xr3:uid="{71C344CA-F853-4051-9A43-4E2FA5D5763E}" name="Studijní program" dataDxfId="8"/>
    <tableColumn id="3" xr3:uid="{003A5A55-6D27-4367-947D-C3718943E04B}" name="Maximální poplatek za studenta za akad. rok" dataDxfId="7"/>
    <tableColumn id="5" xr3:uid="{E857BD84-26E8-4B6C-809B-FE77C523983B}" name="Maximální poplatek za studenta za měsíc" dataDxfId="6">
      <calculatedColumnFormula>Tabulka147[[#This Row],[Maximální poplatek za studenta za akad. rok]]/12</calculatedColumnFormula>
    </tableColumn>
    <tableColumn id="7" xr3:uid="{1A221C2A-4AEB-443C-80C5-03000851EE2D}" name="Kód ISCED" dataDxfId="5"/>
  </tableColumns>
  <tableStyleInfo name="TableStyleMedium16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3F551D-E95C-41D2-B3A9-979ACF8430CB}" name="Tabulka1475" displayName="Tabulka1475" ref="A1:G304" totalsRowShown="0" headerRowDxfId="4">
  <autoFilter ref="A1:G304" xr:uid="{A93F551D-E95C-41D2-B3A9-979ACF8430CB}"/>
  <sortState xmlns:xlrd2="http://schemas.microsoft.com/office/spreadsheetml/2017/richdata2" ref="A2:F304">
    <sortCondition ref="A2:A304"/>
    <sortCondition ref="B2:B304"/>
    <sortCondition ref="C2:C304"/>
    <sortCondition ref="D2:D304"/>
  </sortState>
  <tableColumns count="7">
    <tableColumn id="1" xr3:uid="{69AD168D-D19A-4C33-BDD4-2B1F577E6694}" name="Veřejná vysoká škola"/>
    <tableColumn id="6" xr3:uid="{01409E57-6462-46C4-ADA4-B886C0E3B8B5}" name="Fakulta"/>
    <tableColumn id="4" xr3:uid="{B71A2860-3193-43F6-8336-389DD6CB58BE}" name="Typ"/>
    <tableColumn id="2" xr3:uid="{D851BC03-CD99-41EB-9AC5-C3E17EE06459}" name="Studijní program" dataDxfId="3"/>
    <tableColumn id="3" xr3:uid="{903FE658-ED39-439A-A4C2-D2DC6A82F60E}" name="Maximální poplatek za studenta za akad. rok" dataDxfId="2"/>
    <tableColumn id="5" xr3:uid="{66540D38-CEEB-4314-A71F-8AF94C3C6D90}" name="Maximální poplatek za studenta za měsíc" dataDxfId="1">
      <calculatedColumnFormula>Tabulka1475[[#This Row],[Maximální poplatek za studenta za akad. rok]]/12</calculatedColumnFormula>
    </tableColumn>
    <tableColumn id="7" xr3:uid="{3D89CF28-92D1-4988-8917-09E49BA6E8B2}" name="Kód ISCED" dataDxfId="0"/>
  </tableColumns>
  <tableStyleInfo name="TableStyleMedium16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workbookViewId="0">
      <selection activeCell="F2" sqref="F2"/>
    </sheetView>
  </sheetViews>
  <sheetFormatPr defaultRowHeight="14.4" x14ac:dyDescent="0.3"/>
  <cols>
    <col min="1" max="1" width="36.5546875" customWidth="1"/>
    <col min="2" max="2" width="46.44140625" bestFit="1" customWidth="1"/>
    <col min="3" max="3" width="20" bestFit="1" customWidth="1"/>
    <col min="4" max="4" width="54.88671875" customWidth="1"/>
    <col min="5" max="5" width="20.88671875" customWidth="1"/>
    <col min="6" max="6" width="17.5546875" bestFit="1" customWidth="1"/>
  </cols>
  <sheetData>
    <row r="1" spans="1:6" s="2" customFormat="1" ht="48" customHeight="1" x14ac:dyDescent="0.3">
      <c r="A1" s="4" t="s">
        <v>61</v>
      </c>
      <c r="B1" s="4" t="s">
        <v>62</v>
      </c>
      <c r="C1" s="4" t="s">
        <v>88</v>
      </c>
      <c r="D1" s="4" t="s">
        <v>87</v>
      </c>
      <c r="E1" s="5" t="s">
        <v>101</v>
      </c>
      <c r="F1" s="5" t="s">
        <v>95</v>
      </c>
    </row>
    <row r="2" spans="1:6" x14ac:dyDescent="0.3">
      <c r="A2" t="s">
        <v>0</v>
      </c>
      <c r="B2" t="s">
        <v>63</v>
      </c>
      <c r="C2" t="s">
        <v>89</v>
      </c>
      <c r="D2" t="s">
        <v>1</v>
      </c>
      <c r="E2" s="1">
        <v>100000</v>
      </c>
      <c r="F2" s="6">
        <f>Tabulka1[[#This Row],[Maximální poplatek za studenta za akad. rok]]/12</f>
        <v>8333.3333333333339</v>
      </c>
    </row>
    <row r="3" spans="1:6" x14ac:dyDescent="0.3">
      <c r="A3" t="s">
        <v>0</v>
      </c>
      <c r="B3" t="s">
        <v>63</v>
      </c>
      <c r="C3" t="s">
        <v>89</v>
      </c>
      <c r="D3" t="s">
        <v>2</v>
      </c>
      <c r="E3" s="1">
        <v>100000</v>
      </c>
      <c r="F3" s="6">
        <f>Tabulka1[[#This Row],[Maximální poplatek za studenta za akad. rok]]/12</f>
        <v>8333.3333333333339</v>
      </c>
    </row>
    <row r="4" spans="1:6" x14ac:dyDescent="0.3">
      <c r="A4" t="s">
        <v>0</v>
      </c>
      <c r="B4" t="s">
        <v>63</v>
      </c>
      <c r="C4" t="s">
        <v>89</v>
      </c>
      <c r="D4" t="s">
        <v>3</v>
      </c>
      <c r="E4" s="1">
        <v>100000</v>
      </c>
      <c r="F4" s="6">
        <f>Tabulka1[[#This Row],[Maximální poplatek za studenta za akad. rok]]/12</f>
        <v>8333.3333333333339</v>
      </c>
    </row>
    <row r="5" spans="1:6" x14ac:dyDescent="0.3">
      <c r="A5" t="s">
        <v>0</v>
      </c>
      <c r="B5" t="s">
        <v>63</v>
      </c>
      <c r="C5" t="s">
        <v>89</v>
      </c>
      <c r="D5" t="s">
        <v>4</v>
      </c>
      <c r="E5" s="1">
        <v>100000</v>
      </c>
      <c r="F5" s="6">
        <f>Tabulka1[[#This Row],[Maximální poplatek za studenta za akad. rok]]/12</f>
        <v>8333.3333333333339</v>
      </c>
    </row>
    <row r="6" spans="1:6" x14ac:dyDescent="0.3">
      <c r="A6" t="s">
        <v>0</v>
      </c>
      <c r="B6" t="s">
        <v>63</v>
      </c>
      <c r="C6" t="s">
        <v>89</v>
      </c>
      <c r="D6" t="s">
        <v>5</v>
      </c>
      <c r="E6" s="1">
        <v>100000</v>
      </c>
      <c r="F6" s="6">
        <f>Tabulka1[[#This Row],[Maximální poplatek za studenta za akad. rok]]/12</f>
        <v>8333.3333333333339</v>
      </c>
    </row>
    <row r="7" spans="1:6" x14ac:dyDescent="0.3">
      <c r="A7" t="s">
        <v>0</v>
      </c>
      <c r="B7" t="s">
        <v>63</v>
      </c>
      <c r="C7" t="s">
        <v>89</v>
      </c>
      <c r="D7" t="s">
        <v>6</v>
      </c>
      <c r="E7" s="1">
        <v>100000</v>
      </c>
      <c r="F7" s="6">
        <f>Tabulka1[[#This Row],[Maximální poplatek za studenta za akad. rok]]/12</f>
        <v>8333.3333333333339</v>
      </c>
    </row>
    <row r="8" spans="1:6" x14ac:dyDescent="0.3">
      <c r="A8" t="s">
        <v>0</v>
      </c>
      <c r="B8" t="s">
        <v>63</v>
      </c>
      <c r="C8" t="s">
        <v>7</v>
      </c>
      <c r="D8" t="s">
        <v>8</v>
      </c>
      <c r="E8" s="1">
        <v>100000</v>
      </c>
      <c r="F8" s="6">
        <f>Tabulka1[[#This Row],[Maximální poplatek za studenta za akad. rok]]/12</f>
        <v>8333.3333333333339</v>
      </c>
    </row>
    <row r="9" spans="1:6" x14ac:dyDescent="0.3">
      <c r="A9" t="s">
        <v>0</v>
      </c>
      <c r="B9" t="s">
        <v>63</v>
      </c>
      <c r="C9" t="s">
        <v>7</v>
      </c>
      <c r="D9" t="s">
        <v>9</v>
      </c>
      <c r="E9" s="1">
        <v>100000</v>
      </c>
      <c r="F9" s="6">
        <f>Tabulka1[[#This Row],[Maximální poplatek za studenta za akad. rok]]/12</f>
        <v>8333.3333333333339</v>
      </c>
    </row>
    <row r="10" spans="1:6" x14ac:dyDescent="0.3">
      <c r="A10" t="s">
        <v>0</v>
      </c>
      <c r="B10" t="s">
        <v>63</v>
      </c>
      <c r="C10" t="s">
        <v>7</v>
      </c>
      <c r="D10" t="s">
        <v>2</v>
      </c>
      <c r="E10" s="1">
        <v>100000</v>
      </c>
      <c r="F10" s="6">
        <f>Tabulka1[[#This Row],[Maximální poplatek za studenta za akad. rok]]/12</f>
        <v>8333.3333333333339</v>
      </c>
    </row>
    <row r="11" spans="1:6" x14ac:dyDescent="0.3">
      <c r="A11" t="s">
        <v>10</v>
      </c>
      <c r="B11" t="s">
        <v>64</v>
      </c>
      <c r="C11" t="s">
        <v>89</v>
      </c>
      <c r="D11" t="s">
        <v>11</v>
      </c>
      <c r="E11" s="1">
        <v>15000</v>
      </c>
      <c r="F11" s="6">
        <f>Tabulka1[[#This Row],[Maximální poplatek za studenta za akad. rok]]/12</f>
        <v>1250</v>
      </c>
    </row>
    <row r="12" spans="1:6" x14ac:dyDescent="0.3">
      <c r="A12" t="s">
        <v>10</v>
      </c>
      <c r="B12" t="s">
        <v>65</v>
      </c>
      <c r="C12" t="s">
        <v>7</v>
      </c>
      <c r="D12" t="s">
        <v>12</v>
      </c>
      <c r="E12" s="1">
        <v>5000</v>
      </c>
      <c r="F12" s="6">
        <f>Tabulka1[[#This Row],[Maximální poplatek za studenta za akad. rok]]/12</f>
        <v>416.66666666666669</v>
      </c>
    </row>
    <row r="13" spans="1:6" x14ac:dyDescent="0.3">
      <c r="A13" t="s">
        <v>10</v>
      </c>
      <c r="B13" t="s">
        <v>66</v>
      </c>
      <c r="C13" t="s">
        <v>89</v>
      </c>
      <c r="D13" t="s">
        <v>13</v>
      </c>
      <c r="E13" s="1">
        <v>80000</v>
      </c>
      <c r="F13" s="6">
        <f>Tabulka1[[#This Row],[Maximální poplatek za studenta za akad. rok]]/12</f>
        <v>6666.666666666667</v>
      </c>
    </row>
    <row r="14" spans="1:6" x14ac:dyDescent="0.3">
      <c r="A14" t="s">
        <v>10</v>
      </c>
      <c r="B14" t="s">
        <v>66</v>
      </c>
      <c r="C14" t="s">
        <v>89</v>
      </c>
      <c r="D14" t="s">
        <v>14</v>
      </c>
      <c r="E14" s="1">
        <v>80000</v>
      </c>
      <c r="F14" s="6">
        <f>Tabulka1[[#This Row],[Maximální poplatek za studenta za akad. rok]]/12</f>
        <v>6666.666666666667</v>
      </c>
    </row>
    <row r="15" spans="1:6" x14ac:dyDescent="0.3">
      <c r="A15" t="s">
        <v>10</v>
      </c>
      <c r="B15" t="s">
        <v>66</v>
      </c>
      <c r="C15" t="s">
        <v>89</v>
      </c>
      <c r="D15" t="s">
        <v>15</v>
      </c>
      <c r="E15" s="1">
        <v>80000</v>
      </c>
      <c r="F15" s="6">
        <f>Tabulka1[[#This Row],[Maximální poplatek za studenta za akad. rok]]/12</f>
        <v>6666.666666666667</v>
      </c>
    </row>
    <row r="16" spans="1:6" x14ac:dyDescent="0.3">
      <c r="A16" t="s">
        <v>10</v>
      </c>
      <c r="B16" t="s">
        <v>67</v>
      </c>
      <c r="C16" t="s">
        <v>89</v>
      </c>
      <c r="D16" t="s">
        <v>16</v>
      </c>
      <c r="E16" s="1">
        <v>5000</v>
      </c>
      <c r="F16" s="6">
        <f>Tabulka1[[#This Row],[Maximální poplatek za studenta za akad. rok]]/12</f>
        <v>416.66666666666669</v>
      </c>
    </row>
    <row r="17" spans="1:6" x14ac:dyDescent="0.3">
      <c r="A17" t="s">
        <v>10</v>
      </c>
      <c r="B17" t="s">
        <v>67</v>
      </c>
      <c r="C17" t="s">
        <v>89</v>
      </c>
      <c r="D17" t="s">
        <v>17</v>
      </c>
      <c r="E17" s="1">
        <v>5000</v>
      </c>
      <c r="F17" s="6">
        <f>Tabulka1[[#This Row],[Maximální poplatek za studenta za akad. rok]]/12</f>
        <v>416.66666666666669</v>
      </c>
    </row>
    <row r="18" spans="1:6" x14ac:dyDescent="0.3">
      <c r="A18" t="s">
        <v>10</v>
      </c>
      <c r="B18" t="s">
        <v>67</v>
      </c>
      <c r="C18" t="s">
        <v>7</v>
      </c>
      <c r="D18" t="s">
        <v>18</v>
      </c>
      <c r="E18" s="1">
        <v>80000</v>
      </c>
      <c r="F18" s="6">
        <f>Tabulka1[[#This Row],[Maximální poplatek za studenta za akad. rok]]/12</f>
        <v>6666.666666666667</v>
      </c>
    </row>
    <row r="19" spans="1:6" x14ac:dyDescent="0.3">
      <c r="A19" t="s">
        <v>10</v>
      </c>
      <c r="B19" t="s">
        <v>67</v>
      </c>
      <c r="C19" t="s">
        <v>7</v>
      </c>
      <c r="D19" t="s">
        <v>19</v>
      </c>
      <c r="E19" s="1">
        <v>5000</v>
      </c>
      <c r="F19" s="6">
        <f>Tabulka1[[#This Row],[Maximální poplatek za studenta za akad. rok]]/12</f>
        <v>416.66666666666669</v>
      </c>
    </row>
    <row r="20" spans="1:6" x14ac:dyDescent="0.3">
      <c r="A20" t="s">
        <v>20</v>
      </c>
      <c r="B20" t="s">
        <v>68</v>
      </c>
      <c r="C20" t="s">
        <v>89</v>
      </c>
      <c r="D20" t="s">
        <v>21</v>
      </c>
      <c r="E20" s="1">
        <v>500</v>
      </c>
      <c r="F20" s="6">
        <f>Tabulka1[[#This Row],[Maximální poplatek za studenta za akad. rok]]/12</f>
        <v>41.666666666666664</v>
      </c>
    </row>
    <row r="21" spans="1:6" x14ac:dyDescent="0.3">
      <c r="A21" t="s">
        <v>20</v>
      </c>
      <c r="B21" t="s">
        <v>68</v>
      </c>
      <c r="C21" t="s">
        <v>89</v>
      </c>
      <c r="D21" t="s">
        <v>22</v>
      </c>
      <c r="E21" s="1">
        <v>0</v>
      </c>
      <c r="F21" s="6">
        <f>Tabulka1[[#This Row],[Maximální poplatek za studenta za akad. rok]]/12</f>
        <v>0</v>
      </c>
    </row>
    <row r="22" spans="1:6" x14ac:dyDescent="0.3">
      <c r="A22" t="s">
        <v>23</v>
      </c>
      <c r="B22" t="s">
        <v>69</v>
      </c>
      <c r="C22" t="s">
        <v>89</v>
      </c>
      <c r="D22" s="3" t="s">
        <v>24</v>
      </c>
      <c r="E22" s="1">
        <v>94500</v>
      </c>
      <c r="F22" s="6">
        <f>Tabulka1[[#This Row],[Maximální poplatek za studenta za akad. rok]]/12</f>
        <v>7875</v>
      </c>
    </row>
    <row r="23" spans="1:6" x14ac:dyDescent="0.3">
      <c r="A23" t="s">
        <v>23</v>
      </c>
      <c r="B23" t="s">
        <v>69</v>
      </c>
      <c r="C23" t="s">
        <v>7</v>
      </c>
      <c r="D23" s="3" t="s">
        <v>24</v>
      </c>
      <c r="E23" s="1">
        <v>32400</v>
      </c>
      <c r="F23" s="6">
        <f>Tabulka1[[#This Row],[Maximální poplatek za studenta za akad. rok]]/12</f>
        <v>2700</v>
      </c>
    </row>
    <row r="24" spans="1:6" x14ac:dyDescent="0.3">
      <c r="A24" t="s">
        <v>23</v>
      </c>
      <c r="B24" t="s">
        <v>70</v>
      </c>
      <c r="C24" t="s">
        <v>89</v>
      </c>
      <c r="D24" t="s">
        <v>25</v>
      </c>
      <c r="E24" s="1">
        <v>81000</v>
      </c>
      <c r="F24" s="6">
        <f>Tabulka1[[#This Row],[Maximální poplatek za studenta za akad. rok]]/12</f>
        <v>6750</v>
      </c>
    </row>
    <row r="25" spans="1:6" x14ac:dyDescent="0.3">
      <c r="A25" t="s">
        <v>23</v>
      </c>
      <c r="B25" t="s">
        <v>70</v>
      </c>
      <c r="C25" t="s">
        <v>89</v>
      </c>
      <c r="D25" t="s">
        <v>26</v>
      </c>
      <c r="E25" s="1">
        <v>81000</v>
      </c>
      <c r="F25" s="6">
        <f>Tabulka1[[#This Row],[Maximální poplatek za studenta za akad. rok]]/12</f>
        <v>6750</v>
      </c>
    </row>
    <row r="26" spans="1:6" x14ac:dyDescent="0.3">
      <c r="A26" t="s">
        <v>23</v>
      </c>
      <c r="B26" t="s">
        <v>70</v>
      </c>
      <c r="C26" t="s">
        <v>89</v>
      </c>
      <c r="D26" t="s">
        <v>27</v>
      </c>
      <c r="E26" s="1">
        <v>81000</v>
      </c>
      <c r="F26" s="6">
        <f>Tabulka1[[#This Row],[Maximální poplatek za studenta za akad. rok]]/12</f>
        <v>6750</v>
      </c>
    </row>
    <row r="27" spans="1:6" x14ac:dyDescent="0.3">
      <c r="A27" t="s">
        <v>23</v>
      </c>
      <c r="B27" t="s">
        <v>68</v>
      </c>
      <c r="C27" t="s">
        <v>7</v>
      </c>
      <c r="D27" t="s">
        <v>28</v>
      </c>
      <c r="E27" s="1">
        <v>100000</v>
      </c>
      <c r="F27" s="6">
        <f>Tabulka1[[#This Row],[Maximální poplatek za studenta za akad. rok]]/12</f>
        <v>8333.3333333333339</v>
      </c>
    </row>
    <row r="28" spans="1:6" x14ac:dyDescent="0.3">
      <c r="A28" t="s">
        <v>23</v>
      </c>
      <c r="B28" t="s">
        <v>68</v>
      </c>
      <c r="C28" t="s">
        <v>7</v>
      </c>
      <c r="D28" t="s">
        <v>29</v>
      </c>
      <c r="E28" s="1">
        <v>100000</v>
      </c>
      <c r="F28" s="6">
        <f>Tabulka1[[#This Row],[Maximální poplatek za studenta za akad. rok]]/12</f>
        <v>8333.3333333333339</v>
      </c>
    </row>
    <row r="29" spans="1:6" x14ac:dyDescent="0.3">
      <c r="A29" t="s">
        <v>30</v>
      </c>
      <c r="B29" t="s">
        <v>72</v>
      </c>
      <c r="C29" t="s">
        <v>89</v>
      </c>
      <c r="D29" t="s">
        <v>31</v>
      </c>
      <c r="E29" s="1">
        <v>65000</v>
      </c>
      <c r="F29" s="6">
        <f>Tabulka1[[#This Row],[Maximální poplatek za studenta za akad. rok]]/12</f>
        <v>5416.666666666667</v>
      </c>
    </row>
    <row r="30" spans="1:6" x14ac:dyDescent="0.3">
      <c r="A30" t="s">
        <v>30</v>
      </c>
      <c r="B30" t="s">
        <v>73</v>
      </c>
      <c r="C30" t="s">
        <v>89</v>
      </c>
      <c r="D30" t="s">
        <v>32</v>
      </c>
      <c r="E30" s="1">
        <v>61560</v>
      </c>
      <c r="F30" s="6">
        <f>Tabulka1[[#This Row],[Maximální poplatek za studenta za akad. rok]]/12</f>
        <v>5130</v>
      </c>
    </row>
    <row r="31" spans="1:6" x14ac:dyDescent="0.3">
      <c r="A31" t="s">
        <v>30</v>
      </c>
      <c r="B31" t="s">
        <v>72</v>
      </c>
      <c r="C31" t="s">
        <v>89</v>
      </c>
      <c r="D31" t="s">
        <v>33</v>
      </c>
      <c r="E31" s="1">
        <v>65000</v>
      </c>
      <c r="F31" s="6">
        <f>Tabulka1[[#This Row],[Maximální poplatek za studenta za akad. rok]]/12</f>
        <v>5416.666666666667</v>
      </c>
    </row>
    <row r="32" spans="1:6" x14ac:dyDescent="0.3">
      <c r="A32" t="s">
        <v>30</v>
      </c>
      <c r="B32" t="s">
        <v>72</v>
      </c>
      <c r="C32" t="s">
        <v>7</v>
      </c>
      <c r="D32" t="s">
        <v>34</v>
      </c>
      <c r="E32" s="1">
        <v>65000</v>
      </c>
      <c r="F32" s="6">
        <f>Tabulka1[[#This Row],[Maximální poplatek za studenta za akad. rok]]/12</f>
        <v>5416.666666666667</v>
      </c>
    </row>
    <row r="33" spans="1:6" x14ac:dyDescent="0.3">
      <c r="A33" t="s">
        <v>30</v>
      </c>
      <c r="B33" t="s">
        <v>71</v>
      </c>
      <c r="C33" t="s">
        <v>7</v>
      </c>
      <c r="D33" t="s">
        <v>35</v>
      </c>
      <c r="E33" s="1">
        <v>79390</v>
      </c>
      <c r="F33" s="6">
        <f>Tabulka1[[#This Row],[Maximální poplatek za studenta za akad. rok]]/12</f>
        <v>6615.833333333333</v>
      </c>
    </row>
    <row r="34" spans="1:6" x14ac:dyDescent="0.3">
      <c r="A34" t="s">
        <v>36</v>
      </c>
      <c r="B34" t="s">
        <v>68</v>
      </c>
      <c r="C34" t="s">
        <v>89</v>
      </c>
      <c r="D34" t="s">
        <v>37</v>
      </c>
      <c r="E34" s="1">
        <v>62500</v>
      </c>
      <c r="F34" s="6">
        <f>Tabulka1[[#This Row],[Maximální poplatek za studenta za akad. rok]]/12</f>
        <v>5208.333333333333</v>
      </c>
    </row>
    <row r="35" spans="1:6" x14ac:dyDescent="0.3">
      <c r="A35" t="s">
        <v>38</v>
      </c>
      <c r="B35" t="s">
        <v>74</v>
      </c>
      <c r="C35" t="s">
        <v>7</v>
      </c>
      <c r="D35" t="s">
        <v>39</v>
      </c>
      <c r="E35" s="1">
        <v>100000</v>
      </c>
      <c r="F35" s="6">
        <f>Tabulka1[[#This Row],[Maximální poplatek za studenta za akad. rok]]/12</f>
        <v>8333.3333333333339</v>
      </c>
    </row>
    <row r="36" spans="1:6" x14ac:dyDescent="0.3">
      <c r="A36" t="s">
        <v>38</v>
      </c>
      <c r="B36" t="s">
        <v>74</v>
      </c>
      <c r="C36" t="s">
        <v>89</v>
      </c>
      <c r="D36" t="s">
        <v>40</v>
      </c>
      <c r="E36" s="1">
        <v>100000</v>
      </c>
      <c r="F36" s="6">
        <f>Tabulka1[[#This Row],[Maximální poplatek za studenta za akad. rok]]/12</f>
        <v>8333.3333333333339</v>
      </c>
    </row>
    <row r="37" spans="1:6" x14ac:dyDescent="0.3">
      <c r="A37" t="s">
        <v>42</v>
      </c>
      <c r="B37" t="s">
        <v>75</v>
      </c>
      <c r="C37" t="s">
        <v>7</v>
      </c>
      <c r="D37" t="s">
        <v>60</v>
      </c>
      <c r="E37" s="1">
        <v>13500</v>
      </c>
      <c r="F37" s="6">
        <f>Tabulka1[[#This Row],[Maximální poplatek za studenta za akad. rok]]/12</f>
        <v>1125</v>
      </c>
    </row>
    <row r="38" spans="1:6" x14ac:dyDescent="0.3">
      <c r="A38" t="s">
        <v>43</v>
      </c>
      <c r="B38" t="s">
        <v>68</v>
      </c>
      <c r="C38" t="s">
        <v>7</v>
      </c>
      <c r="D38" t="s">
        <v>12</v>
      </c>
      <c r="E38" s="1">
        <v>108000</v>
      </c>
      <c r="F38" s="6">
        <f>Tabulka1[[#This Row],[Maximální poplatek za studenta za akad. rok]]/12</f>
        <v>9000</v>
      </c>
    </row>
    <row r="39" spans="1:6" x14ac:dyDescent="0.3">
      <c r="A39" t="s">
        <v>44</v>
      </c>
      <c r="B39" t="s">
        <v>76</v>
      </c>
      <c r="C39" t="s">
        <v>89</v>
      </c>
      <c r="D39" t="s">
        <v>45</v>
      </c>
      <c r="E39" s="1">
        <v>90000</v>
      </c>
      <c r="F39" s="6">
        <f>Tabulka1[[#This Row],[Maximální poplatek za studenta za akad. rok]]/12</f>
        <v>7500</v>
      </c>
    </row>
    <row r="40" spans="1:6" x14ac:dyDescent="0.3">
      <c r="A40" t="s">
        <v>46</v>
      </c>
      <c r="B40" t="s">
        <v>77</v>
      </c>
      <c r="C40" t="s">
        <v>89</v>
      </c>
      <c r="D40" t="s">
        <v>24</v>
      </c>
      <c r="E40" s="1">
        <v>54000</v>
      </c>
      <c r="F40" s="6">
        <f>Tabulka1[[#This Row],[Maximální poplatek za studenta za akad. rok]]/12</f>
        <v>4500</v>
      </c>
    </row>
    <row r="41" spans="1:6" x14ac:dyDescent="0.3">
      <c r="A41" t="s">
        <v>46</v>
      </c>
      <c r="B41" t="s">
        <v>78</v>
      </c>
      <c r="C41" t="s">
        <v>89</v>
      </c>
      <c r="D41" t="s">
        <v>47</v>
      </c>
      <c r="E41" s="1">
        <v>65000</v>
      </c>
      <c r="F41" s="6">
        <f>Tabulka1[[#This Row],[Maximální poplatek za studenta za akad. rok]]/12</f>
        <v>5416.666666666667</v>
      </c>
    </row>
    <row r="42" spans="1:6" x14ac:dyDescent="0.3">
      <c r="A42" t="s">
        <v>46</v>
      </c>
      <c r="B42" t="s">
        <v>79</v>
      </c>
      <c r="C42" t="s">
        <v>89</v>
      </c>
      <c r="D42" t="s">
        <v>48</v>
      </c>
      <c r="E42" s="1">
        <v>50000</v>
      </c>
      <c r="F42" s="6">
        <f>Tabulka1[[#This Row],[Maximální poplatek za studenta za akad. rok]]/12</f>
        <v>4166.666666666667</v>
      </c>
    </row>
    <row r="43" spans="1:6" x14ac:dyDescent="0.3">
      <c r="A43" t="s">
        <v>46</v>
      </c>
      <c r="B43" t="s">
        <v>79</v>
      </c>
      <c r="C43" t="s">
        <v>89</v>
      </c>
      <c r="D43" t="s">
        <v>49</v>
      </c>
      <c r="E43" s="1">
        <v>50000</v>
      </c>
      <c r="F43" s="6">
        <f>Tabulka1[[#This Row],[Maximální poplatek za studenta za akad. rok]]/12</f>
        <v>4166.666666666667</v>
      </c>
    </row>
    <row r="44" spans="1:6" x14ac:dyDescent="0.3">
      <c r="A44" t="s">
        <v>46</v>
      </c>
      <c r="B44" t="s">
        <v>80</v>
      </c>
      <c r="C44" t="s">
        <v>7</v>
      </c>
      <c r="D44" t="s">
        <v>50</v>
      </c>
      <c r="E44" s="1">
        <v>65000</v>
      </c>
      <c r="F44" s="6">
        <f>Tabulka1[[#This Row],[Maximální poplatek za studenta za akad. rok]]/12</f>
        <v>5416.666666666667</v>
      </c>
    </row>
    <row r="45" spans="1:6" x14ac:dyDescent="0.3">
      <c r="A45" t="s">
        <v>51</v>
      </c>
      <c r="B45" t="s">
        <v>74</v>
      </c>
      <c r="C45" t="s">
        <v>89</v>
      </c>
      <c r="D45" t="s">
        <v>93</v>
      </c>
      <c r="E45" s="1">
        <v>108000</v>
      </c>
      <c r="F45" s="6">
        <f>Tabulka1[[#This Row],[Maximální poplatek za studenta za akad. rok]]/12</f>
        <v>9000</v>
      </c>
    </row>
    <row r="46" spans="1:6" x14ac:dyDescent="0.3">
      <c r="A46" t="s">
        <v>51</v>
      </c>
      <c r="B46" t="s">
        <v>74</v>
      </c>
      <c r="C46" t="s">
        <v>89</v>
      </c>
      <c r="D46" t="s">
        <v>94</v>
      </c>
      <c r="E46" s="1">
        <v>108000</v>
      </c>
      <c r="F46" s="6">
        <f>Tabulka1[[#This Row],[Maximální poplatek za studenta za akad. rok]]/12</f>
        <v>9000</v>
      </c>
    </row>
    <row r="47" spans="1:6" x14ac:dyDescent="0.3">
      <c r="A47" t="s">
        <v>51</v>
      </c>
      <c r="B47" t="s">
        <v>74</v>
      </c>
      <c r="C47" t="s">
        <v>89</v>
      </c>
      <c r="D47" t="s">
        <v>41</v>
      </c>
      <c r="E47" s="1">
        <v>108000</v>
      </c>
      <c r="F47" s="6">
        <f>Tabulka1[[#This Row],[Maximální poplatek za studenta za akad. rok]]/12</f>
        <v>9000</v>
      </c>
    </row>
    <row r="48" spans="1:6" x14ac:dyDescent="0.3">
      <c r="A48" t="s">
        <v>51</v>
      </c>
      <c r="B48" t="s">
        <v>74</v>
      </c>
      <c r="C48" t="s">
        <v>7</v>
      </c>
      <c r="D48" t="s">
        <v>52</v>
      </c>
      <c r="E48" s="1">
        <v>94500</v>
      </c>
      <c r="F48" s="6">
        <f>Tabulka1[[#This Row],[Maximální poplatek za studenta za akad. rok]]/12</f>
        <v>7875</v>
      </c>
    </row>
    <row r="49" spans="1:6" x14ac:dyDescent="0.3">
      <c r="A49" t="s">
        <v>51</v>
      </c>
      <c r="B49" t="s">
        <v>81</v>
      </c>
      <c r="C49" t="s">
        <v>89</v>
      </c>
      <c r="D49" t="s">
        <v>92</v>
      </c>
      <c r="E49" s="1">
        <v>108000</v>
      </c>
      <c r="F49" s="6">
        <f>Tabulka1[[#This Row],[Maximální poplatek za studenta za akad. rok]]/12</f>
        <v>9000</v>
      </c>
    </row>
    <row r="50" spans="1:6" x14ac:dyDescent="0.3">
      <c r="A50" t="s">
        <v>51</v>
      </c>
      <c r="B50" t="s">
        <v>82</v>
      </c>
      <c r="C50" t="s">
        <v>89</v>
      </c>
      <c r="D50" t="s">
        <v>91</v>
      </c>
      <c r="E50" s="1">
        <v>108000</v>
      </c>
      <c r="F50" s="6">
        <f>Tabulka1[[#This Row],[Maximální poplatek za studenta za akad. rok]]/12</f>
        <v>9000</v>
      </c>
    </row>
    <row r="51" spans="1:6" x14ac:dyDescent="0.3">
      <c r="A51" t="s">
        <v>51</v>
      </c>
      <c r="B51" t="s">
        <v>82</v>
      </c>
      <c r="C51" t="s">
        <v>89</v>
      </c>
      <c r="D51" t="s">
        <v>90</v>
      </c>
      <c r="E51" s="1">
        <v>108000</v>
      </c>
      <c r="F51" s="6">
        <f>Tabulka1[[#This Row],[Maximální poplatek za studenta za akad. rok]]/12</f>
        <v>9000</v>
      </c>
    </row>
    <row r="52" spans="1:6" x14ac:dyDescent="0.3">
      <c r="A52" t="s">
        <v>53</v>
      </c>
      <c r="B52" t="s">
        <v>83</v>
      </c>
      <c r="C52" t="s">
        <v>89</v>
      </c>
      <c r="D52" t="s">
        <v>54</v>
      </c>
      <c r="E52" s="1">
        <v>102600</v>
      </c>
      <c r="F52" s="6">
        <f>Tabulka1[[#This Row],[Maximální poplatek za studenta za akad. rok]]/12</f>
        <v>8550</v>
      </c>
    </row>
    <row r="53" spans="1:6" x14ac:dyDescent="0.3">
      <c r="A53" t="s">
        <v>53</v>
      </c>
      <c r="B53" t="s">
        <v>83</v>
      </c>
      <c r="C53" t="s">
        <v>89</v>
      </c>
      <c r="D53" t="s">
        <v>55</v>
      </c>
      <c r="E53" s="1">
        <v>102600</v>
      </c>
      <c r="F53" s="6">
        <f>Tabulka1[[#This Row],[Maximální poplatek za studenta za akad. rok]]/12</f>
        <v>8550</v>
      </c>
    </row>
    <row r="54" spans="1:6" x14ac:dyDescent="0.3">
      <c r="A54" t="s">
        <v>53</v>
      </c>
      <c r="B54" t="s">
        <v>84</v>
      </c>
      <c r="C54" t="s">
        <v>89</v>
      </c>
      <c r="D54" t="s">
        <v>56</v>
      </c>
      <c r="E54" s="1">
        <v>102600</v>
      </c>
      <c r="F54" s="6">
        <f>Tabulka1[[#This Row],[Maximální poplatek za studenta za akad. rok]]/12</f>
        <v>8550</v>
      </c>
    </row>
    <row r="55" spans="1:6" x14ac:dyDescent="0.3">
      <c r="A55" t="s">
        <v>57</v>
      </c>
      <c r="B55" t="s">
        <v>85</v>
      </c>
      <c r="C55" t="s">
        <v>89</v>
      </c>
      <c r="D55" t="s">
        <v>58</v>
      </c>
      <c r="E55" s="1">
        <v>70300</v>
      </c>
      <c r="F55" s="6">
        <f>Tabulka1[[#This Row],[Maximální poplatek za studenta za akad. rok]]/12</f>
        <v>5858.333333333333</v>
      </c>
    </row>
    <row r="56" spans="1:6" x14ac:dyDescent="0.3">
      <c r="A56" t="s">
        <v>57</v>
      </c>
      <c r="B56" t="s">
        <v>86</v>
      </c>
      <c r="C56" t="s">
        <v>89</v>
      </c>
      <c r="D56" t="s">
        <v>59</v>
      </c>
      <c r="E56" s="1">
        <v>70300</v>
      </c>
      <c r="F56" s="6">
        <f>Tabulka1[[#This Row],[Maximální poplatek za studenta za akad. rok]]/12</f>
        <v>5858.333333333333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847D-15D5-49D9-87E6-B3FDF65824D9}">
  <dimension ref="A1:F229"/>
  <sheetViews>
    <sheetView workbookViewId="0">
      <selection activeCell="F2" sqref="F2:F12"/>
    </sheetView>
  </sheetViews>
  <sheetFormatPr defaultRowHeight="14.4" x14ac:dyDescent="0.3"/>
  <cols>
    <col min="1" max="1" width="36.5546875" customWidth="1"/>
    <col min="2" max="2" width="46.44140625" bestFit="1" customWidth="1"/>
    <col min="3" max="3" width="20" bestFit="1" customWidth="1"/>
    <col min="4" max="4" width="54.88671875" customWidth="1"/>
    <col min="5" max="5" width="20.88671875" customWidth="1"/>
    <col min="6" max="6" width="17.5546875" bestFit="1" customWidth="1"/>
  </cols>
  <sheetData>
    <row r="1" spans="1:6" s="2" customFormat="1" ht="48" customHeight="1" x14ac:dyDescent="0.3">
      <c r="A1" s="4" t="s">
        <v>61</v>
      </c>
      <c r="B1" s="4" t="s">
        <v>62</v>
      </c>
      <c r="C1" s="4" t="s">
        <v>88</v>
      </c>
      <c r="D1" s="4" t="s">
        <v>87</v>
      </c>
      <c r="E1" s="5" t="s">
        <v>101</v>
      </c>
      <c r="F1" s="5" t="s">
        <v>95</v>
      </c>
    </row>
    <row r="2" spans="1:6" x14ac:dyDescent="0.3">
      <c r="A2" t="s">
        <v>272</v>
      </c>
      <c r="B2" t="s">
        <v>63</v>
      </c>
      <c r="C2" t="s">
        <v>89</v>
      </c>
      <c r="D2" t="s">
        <v>1</v>
      </c>
      <c r="E2" s="1">
        <v>100000</v>
      </c>
      <c r="F2" s="6">
        <f>Tabulka14[[#This Row],[Maximální poplatek za studenta za akad. rok]]/12</f>
        <v>8333.3333333333339</v>
      </c>
    </row>
    <row r="3" spans="1:6" x14ac:dyDescent="0.3">
      <c r="A3" t="s">
        <v>272</v>
      </c>
      <c r="B3" t="s">
        <v>63</v>
      </c>
      <c r="C3" t="s">
        <v>89</v>
      </c>
      <c r="D3" t="s">
        <v>3</v>
      </c>
      <c r="E3" s="1">
        <v>100000</v>
      </c>
      <c r="F3" s="6">
        <f>Tabulka14[[#This Row],[Maximální poplatek za studenta za akad. rok]]/12</f>
        <v>8333.3333333333339</v>
      </c>
    </row>
    <row r="4" spans="1:6" x14ac:dyDescent="0.3">
      <c r="A4" t="s">
        <v>272</v>
      </c>
      <c r="B4" t="s">
        <v>63</v>
      </c>
      <c r="C4" t="s">
        <v>89</v>
      </c>
      <c r="D4" t="s">
        <v>102</v>
      </c>
      <c r="E4" s="1">
        <v>100000</v>
      </c>
      <c r="F4" s="6">
        <f>Tabulka14[[#This Row],[Maximální poplatek za studenta za akad. rok]]/12</f>
        <v>8333.3333333333339</v>
      </c>
    </row>
    <row r="5" spans="1:6" x14ac:dyDescent="0.3">
      <c r="A5" t="s">
        <v>272</v>
      </c>
      <c r="B5" t="s">
        <v>63</v>
      </c>
      <c r="C5" t="s">
        <v>89</v>
      </c>
      <c r="D5" t="s">
        <v>103</v>
      </c>
      <c r="E5" s="1">
        <v>100000</v>
      </c>
      <c r="F5" s="6">
        <f>Tabulka14[[#This Row],[Maximální poplatek za studenta za akad. rok]]/12</f>
        <v>8333.3333333333339</v>
      </c>
    </row>
    <row r="6" spans="1:6" x14ac:dyDescent="0.3">
      <c r="A6" t="s">
        <v>272</v>
      </c>
      <c r="B6" t="s">
        <v>63</v>
      </c>
      <c r="C6" t="s">
        <v>89</v>
      </c>
      <c r="D6" t="s">
        <v>2</v>
      </c>
      <c r="E6" s="1">
        <v>100000</v>
      </c>
      <c r="F6" s="6">
        <f>Tabulka14[[#This Row],[Maximální poplatek za studenta za akad. rok]]/12</f>
        <v>8333.3333333333339</v>
      </c>
    </row>
    <row r="7" spans="1:6" x14ac:dyDescent="0.3">
      <c r="A7" t="s">
        <v>272</v>
      </c>
      <c r="B7" t="s">
        <v>273</v>
      </c>
      <c r="C7" t="s">
        <v>89</v>
      </c>
      <c r="D7" t="s">
        <v>104</v>
      </c>
      <c r="E7" s="1">
        <v>100000</v>
      </c>
      <c r="F7" s="6">
        <f>Tabulka14[[#This Row],[Maximální poplatek za studenta za akad. rok]]/12</f>
        <v>8333.3333333333339</v>
      </c>
    </row>
    <row r="8" spans="1:6" x14ac:dyDescent="0.3">
      <c r="A8" t="s">
        <v>272</v>
      </c>
      <c r="B8" t="s">
        <v>273</v>
      </c>
      <c r="C8" t="s">
        <v>7</v>
      </c>
      <c r="D8" t="s">
        <v>104</v>
      </c>
      <c r="E8" s="1">
        <v>100000</v>
      </c>
      <c r="F8" s="6">
        <f>Tabulka14[[#This Row],[Maximální poplatek za studenta za akad. rok]]/12</f>
        <v>8333.3333333333339</v>
      </c>
    </row>
    <row r="9" spans="1:6" x14ac:dyDescent="0.3">
      <c r="A9" t="s">
        <v>272</v>
      </c>
      <c r="B9" t="s">
        <v>274</v>
      </c>
      <c r="C9" t="s">
        <v>89</v>
      </c>
      <c r="D9" t="s">
        <v>105</v>
      </c>
      <c r="E9" s="1">
        <v>100000</v>
      </c>
      <c r="F9" s="6">
        <f>Tabulka14[[#This Row],[Maximální poplatek za studenta za akad. rok]]/12</f>
        <v>8333.3333333333339</v>
      </c>
    </row>
    <row r="10" spans="1:6" x14ac:dyDescent="0.3">
      <c r="A10" t="s">
        <v>272</v>
      </c>
      <c r="B10" t="s">
        <v>274</v>
      </c>
      <c r="C10" t="s">
        <v>7</v>
      </c>
      <c r="D10" t="s">
        <v>106</v>
      </c>
      <c r="E10" s="1">
        <v>100000</v>
      </c>
      <c r="F10" s="6">
        <f>Tabulka14[[#This Row],[Maximální poplatek za studenta za akad. rok]]/12</f>
        <v>8333.3333333333339</v>
      </c>
    </row>
    <row r="11" spans="1:6" x14ac:dyDescent="0.3">
      <c r="A11" t="s">
        <v>272</v>
      </c>
      <c r="B11" t="s">
        <v>82</v>
      </c>
      <c r="C11" t="s">
        <v>7</v>
      </c>
      <c r="D11" t="s">
        <v>107</v>
      </c>
      <c r="E11" s="1">
        <v>1000</v>
      </c>
      <c r="F11" s="6">
        <f>Tabulka14[[#This Row],[Maximální poplatek za studenta za akad. rok]]/12</f>
        <v>83.333333333333329</v>
      </c>
    </row>
    <row r="12" spans="1:6" x14ac:dyDescent="0.3">
      <c r="A12" t="s">
        <v>272</v>
      </c>
      <c r="B12" t="s">
        <v>82</v>
      </c>
      <c r="C12" t="s">
        <v>7</v>
      </c>
      <c r="D12" t="s">
        <v>108</v>
      </c>
      <c r="E12" s="1">
        <v>1000</v>
      </c>
      <c r="F12" s="6">
        <f>Tabulka14[[#This Row],[Maximální poplatek za studenta za akad. rok]]/12</f>
        <v>83.333333333333329</v>
      </c>
    </row>
    <row r="13" spans="1:6" x14ac:dyDescent="0.3">
      <c r="A13" t="s">
        <v>272</v>
      </c>
      <c r="B13" t="s">
        <v>82</v>
      </c>
      <c r="C13" t="s">
        <v>7</v>
      </c>
      <c r="D13" t="s">
        <v>109</v>
      </c>
      <c r="E13" s="1">
        <v>1000</v>
      </c>
      <c r="F13" s="6">
        <f>Tabulka14[[#This Row],[Maximální poplatek za studenta za akad. rok]]/12</f>
        <v>83.333333333333329</v>
      </c>
    </row>
    <row r="14" spans="1:6" x14ac:dyDescent="0.3">
      <c r="A14" t="s">
        <v>272</v>
      </c>
      <c r="B14" t="s">
        <v>82</v>
      </c>
      <c r="C14" t="s">
        <v>7</v>
      </c>
      <c r="D14" t="s">
        <v>110</v>
      </c>
      <c r="E14" s="1">
        <v>1000</v>
      </c>
      <c r="F14" s="6">
        <f>Tabulka14[[#This Row],[Maximální poplatek za studenta za akad. rok]]/12</f>
        <v>83.333333333333329</v>
      </c>
    </row>
    <row r="15" spans="1:6" x14ac:dyDescent="0.3">
      <c r="A15" t="s">
        <v>272</v>
      </c>
      <c r="B15" t="s">
        <v>82</v>
      </c>
      <c r="C15" t="s">
        <v>7</v>
      </c>
      <c r="D15" t="s">
        <v>47</v>
      </c>
      <c r="E15" s="1">
        <v>1000</v>
      </c>
      <c r="F15" s="6">
        <f>Tabulka14[[#This Row],[Maximální poplatek za studenta za akad. rok]]/12</f>
        <v>83.333333333333329</v>
      </c>
    </row>
    <row r="16" spans="1:6" x14ac:dyDescent="0.3">
      <c r="A16" t="s">
        <v>272</v>
      </c>
      <c r="B16" t="s">
        <v>82</v>
      </c>
      <c r="C16" t="s">
        <v>7</v>
      </c>
      <c r="D16" t="s">
        <v>111</v>
      </c>
      <c r="E16" s="1">
        <v>1000</v>
      </c>
      <c r="F16" s="6">
        <f>Tabulka14[[#This Row],[Maximální poplatek za studenta za akad. rok]]/12</f>
        <v>83.333333333333329</v>
      </c>
    </row>
    <row r="17" spans="1:6" x14ac:dyDescent="0.3">
      <c r="A17" t="s">
        <v>272</v>
      </c>
      <c r="B17" t="s">
        <v>82</v>
      </c>
      <c r="C17" t="s">
        <v>7</v>
      </c>
      <c r="D17" t="s">
        <v>112</v>
      </c>
      <c r="E17" s="1">
        <v>1000</v>
      </c>
      <c r="F17" s="6">
        <f>Tabulka14[[#This Row],[Maximální poplatek za studenta za akad. rok]]/12</f>
        <v>83.333333333333329</v>
      </c>
    </row>
    <row r="18" spans="1:6" x14ac:dyDescent="0.3">
      <c r="A18" t="s">
        <v>272</v>
      </c>
      <c r="B18" t="s">
        <v>82</v>
      </c>
      <c r="C18" t="s">
        <v>7</v>
      </c>
      <c r="D18" t="s">
        <v>113</v>
      </c>
      <c r="E18" s="1">
        <v>1000</v>
      </c>
      <c r="F18" s="6">
        <f>Tabulka14[[#This Row],[Maximální poplatek za studenta za akad. rok]]/12</f>
        <v>83.333333333333329</v>
      </c>
    </row>
    <row r="19" spans="1:6" x14ac:dyDescent="0.3">
      <c r="A19" t="s">
        <v>272</v>
      </c>
      <c r="B19" t="s">
        <v>82</v>
      </c>
      <c r="C19" t="s">
        <v>7</v>
      </c>
      <c r="D19" t="s">
        <v>114</v>
      </c>
      <c r="E19" s="1">
        <v>1000</v>
      </c>
      <c r="F19" s="6">
        <f>Tabulka14[[#This Row],[Maximální poplatek za studenta za akad. rok]]/12</f>
        <v>83.333333333333329</v>
      </c>
    </row>
    <row r="20" spans="1:6" x14ac:dyDescent="0.3">
      <c r="A20" t="s">
        <v>272</v>
      </c>
      <c r="B20" t="s">
        <v>82</v>
      </c>
      <c r="C20" t="s">
        <v>7</v>
      </c>
      <c r="D20" t="s">
        <v>115</v>
      </c>
      <c r="E20" s="1">
        <v>1000</v>
      </c>
      <c r="F20" s="6">
        <f>Tabulka14[[#This Row],[Maximální poplatek za studenta za akad. rok]]/12</f>
        <v>83.333333333333329</v>
      </c>
    </row>
    <row r="21" spans="1:6" x14ac:dyDescent="0.3">
      <c r="A21" t="s">
        <v>272</v>
      </c>
      <c r="B21" t="s">
        <v>74</v>
      </c>
      <c r="C21" t="s">
        <v>7</v>
      </c>
      <c r="D21" t="s">
        <v>116</v>
      </c>
      <c r="E21" s="1">
        <v>1000</v>
      </c>
      <c r="F21" s="6">
        <f>Tabulka14[[#This Row],[Maximální poplatek za studenta za akad. rok]]/12</f>
        <v>83.333333333333329</v>
      </c>
    </row>
    <row r="22" spans="1:6" x14ac:dyDescent="0.3">
      <c r="A22" t="s">
        <v>272</v>
      </c>
      <c r="B22" t="s">
        <v>74</v>
      </c>
      <c r="C22" t="s">
        <v>7</v>
      </c>
      <c r="D22" t="s">
        <v>117</v>
      </c>
      <c r="E22" s="1">
        <v>1000</v>
      </c>
      <c r="F22" s="6">
        <f>Tabulka14[[#This Row],[Maximální poplatek za studenta za akad. rok]]/12</f>
        <v>83.333333333333329</v>
      </c>
    </row>
    <row r="23" spans="1:6" x14ac:dyDescent="0.3">
      <c r="A23" t="s">
        <v>272</v>
      </c>
      <c r="B23" t="s">
        <v>74</v>
      </c>
      <c r="C23" t="s">
        <v>7</v>
      </c>
      <c r="D23" t="s">
        <v>118</v>
      </c>
      <c r="E23" s="1">
        <v>1000</v>
      </c>
      <c r="F23" s="6">
        <f>Tabulka14[[#This Row],[Maximální poplatek za studenta za akad. rok]]/12</f>
        <v>83.333333333333329</v>
      </c>
    </row>
    <row r="24" spans="1:6" x14ac:dyDescent="0.3">
      <c r="A24" t="s">
        <v>272</v>
      </c>
      <c r="B24" t="s">
        <v>74</v>
      </c>
      <c r="C24" t="s">
        <v>7</v>
      </c>
      <c r="D24" t="s">
        <v>119</v>
      </c>
      <c r="E24" s="1">
        <v>1000</v>
      </c>
      <c r="F24" s="6">
        <f>Tabulka14[[#This Row],[Maximální poplatek za studenta za akad. rok]]/12</f>
        <v>83.333333333333329</v>
      </c>
    </row>
    <row r="25" spans="1:6" x14ac:dyDescent="0.3">
      <c r="A25" t="s">
        <v>272</v>
      </c>
      <c r="B25" t="s">
        <v>74</v>
      </c>
      <c r="C25" t="s">
        <v>7</v>
      </c>
      <c r="D25" t="s">
        <v>120</v>
      </c>
      <c r="E25" s="1">
        <v>1000</v>
      </c>
      <c r="F25" s="6">
        <f>Tabulka14[[#This Row],[Maximální poplatek za studenta za akad. rok]]/12</f>
        <v>83.333333333333329</v>
      </c>
    </row>
    <row r="26" spans="1:6" x14ac:dyDescent="0.3">
      <c r="A26" t="s">
        <v>10</v>
      </c>
      <c r="B26" t="s">
        <v>72</v>
      </c>
      <c r="C26" t="s">
        <v>89</v>
      </c>
      <c r="D26" t="s">
        <v>34</v>
      </c>
      <c r="E26" s="1">
        <v>32000</v>
      </c>
      <c r="F26" s="6">
        <f>Tabulka14[[#This Row],[Maximální poplatek za studenta za akad. rok]]/12</f>
        <v>2666.6666666666665</v>
      </c>
    </row>
    <row r="27" spans="1:6" x14ac:dyDescent="0.3">
      <c r="A27" t="s">
        <v>10</v>
      </c>
      <c r="B27" t="s">
        <v>72</v>
      </c>
      <c r="C27" t="s">
        <v>89</v>
      </c>
      <c r="D27" t="s">
        <v>121</v>
      </c>
      <c r="E27" s="1">
        <v>25000</v>
      </c>
      <c r="F27" s="6">
        <f>Tabulka14[[#This Row],[Maximální poplatek za studenta za akad. rok]]/12</f>
        <v>2083.3333333333335</v>
      </c>
    </row>
    <row r="28" spans="1:6" x14ac:dyDescent="0.3">
      <c r="A28" t="s">
        <v>10</v>
      </c>
      <c r="B28" t="s">
        <v>66</v>
      </c>
      <c r="C28" t="s">
        <v>7</v>
      </c>
      <c r="D28" t="s">
        <v>122</v>
      </c>
      <c r="E28" s="1">
        <v>13000</v>
      </c>
      <c r="F28" s="6">
        <f>Tabulka14[[#This Row],[Maximální poplatek za studenta za akad. rok]]/12</f>
        <v>1083.3333333333333</v>
      </c>
    </row>
    <row r="29" spans="1:6" x14ac:dyDescent="0.3">
      <c r="A29" t="s">
        <v>10</v>
      </c>
      <c r="B29" t="s">
        <v>66</v>
      </c>
      <c r="C29" t="s">
        <v>7</v>
      </c>
      <c r="D29" t="s">
        <v>123</v>
      </c>
      <c r="E29" s="1">
        <v>13000</v>
      </c>
      <c r="F29" s="6">
        <f>Tabulka14[[#This Row],[Maximální poplatek za studenta za akad. rok]]/12</f>
        <v>1083.3333333333333</v>
      </c>
    </row>
    <row r="30" spans="1:6" x14ac:dyDescent="0.3">
      <c r="A30" t="s">
        <v>10</v>
      </c>
      <c r="B30" t="s">
        <v>66</v>
      </c>
      <c r="C30" t="s">
        <v>7</v>
      </c>
      <c r="D30" t="s">
        <v>124</v>
      </c>
      <c r="E30" s="1">
        <v>13000</v>
      </c>
      <c r="F30" s="6">
        <f>Tabulka14[[#This Row],[Maximální poplatek za studenta za akad. rok]]/12</f>
        <v>1083.3333333333333</v>
      </c>
    </row>
    <row r="31" spans="1:6" x14ac:dyDescent="0.3">
      <c r="A31" t="s">
        <v>10</v>
      </c>
      <c r="B31" t="s">
        <v>66</v>
      </c>
      <c r="C31" t="s">
        <v>7</v>
      </c>
      <c r="D31" t="s">
        <v>125</v>
      </c>
      <c r="E31" s="1">
        <v>13000</v>
      </c>
      <c r="F31" s="6">
        <f>Tabulka14[[#This Row],[Maximální poplatek za studenta za akad. rok]]/12</f>
        <v>1083.3333333333333</v>
      </c>
    </row>
    <row r="32" spans="1:6" x14ac:dyDescent="0.3">
      <c r="A32" t="s">
        <v>10</v>
      </c>
      <c r="B32" t="s">
        <v>66</v>
      </c>
      <c r="C32" t="s">
        <v>7</v>
      </c>
      <c r="D32" t="s">
        <v>126</v>
      </c>
      <c r="E32" s="1">
        <v>13000</v>
      </c>
      <c r="F32" s="6">
        <f>Tabulka14[[#This Row],[Maximální poplatek za studenta za akad. rok]]/12</f>
        <v>1083.3333333333333</v>
      </c>
    </row>
    <row r="33" spans="1:6" x14ac:dyDescent="0.3">
      <c r="A33" t="s">
        <v>10</v>
      </c>
      <c r="B33" t="s">
        <v>66</v>
      </c>
      <c r="C33" t="s">
        <v>7</v>
      </c>
      <c r="D33" t="s">
        <v>127</v>
      </c>
      <c r="E33" s="1">
        <v>13000</v>
      </c>
      <c r="F33" s="6">
        <f>Tabulka14[[#This Row],[Maximální poplatek za studenta za akad. rok]]/12</f>
        <v>1083.3333333333333</v>
      </c>
    </row>
    <row r="34" spans="1:6" x14ac:dyDescent="0.3">
      <c r="A34" t="s">
        <v>10</v>
      </c>
      <c r="B34" t="s">
        <v>66</v>
      </c>
      <c r="C34" t="s">
        <v>7</v>
      </c>
      <c r="D34" t="s">
        <v>128</v>
      </c>
      <c r="E34" s="1">
        <v>13000</v>
      </c>
      <c r="F34" s="6">
        <f>Tabulka14[[#This Row],[Maximální poplatek za studenta za akad. rok]]/12</f>
        <v>1083.3333333333333</v>
      </c>
    </row>
    <row r="35" spans="1:6" x14ac:dyDescent="0.3">
      <c r="A35" t="s">
        <v>10</v>
      </c>
      <c r="B35" t="s">
        <v>66</v>
      </c>
      <c r="C35" t="s">
        <v>7</v>
      </c>
      <c r="D35" t="s">
        <v>129</v>
      </c>
      <c r="E35" s="1">
        <v>13000</v>
      </c>
      <c r="F35" s="6">
        <f>Tabulka14[[#This Row],[Maximální poplatek za studenta za akad. rok]]/12</f>
        <v>1083.3333333333333</v>
      </c>
    </row>
    <row r="36" spans="1:6" x14ac:dyDescent="0.3">
      <c r="A36" t="s">
        <v>10</v>
      </c>
      <c r="B36" t="s">
        <v>66</v>
      </c>
      <c r="C36" t="s">
        <v>89</v>
      </c>
      <c r="D36" t="s">
        <v>130</v>
      </c>
      <c r="E36" s="1">
        <v>80000</v>
      </c>
      <c r="F36" s="6">
        <f>Tabulka14[[#This Row],[Maximální poplatek za studenta za akad. rok]]/12</f>
        <v>6666.666666666667</v>
      </c>
    </row>
    <row r="37" spans="1:6" x14ac:dyDescent="0.3">
      <c r="A37" t="s">
        <v>10</v>
      </c>
      <c r="B37" t="s">
        <v>66</v>
      </c>
      <c r="C37" t="s">
        <v>89</v>
      </c>
      <c r="D37" t="s">
        <v>131</v>
      </c>
      <c r="E37" s="1">
        <v>80000</v>
      </c>
      <c r="F37" s="6">
        <f>Tabulka14[[#This Row],[Maximální poplatek za studenta za akad. rok]]/12</f>
        <v>6666.666666666667</v>
      </c>
    </row>
    <row r="38" spans="1:6" x14ac:dyDescent="0.3">
      <c r="A38" t="s">
        <v>10</v>
      </c>
      <c r="B38" t="s">
        <v>66</v>
      </c>
      <c r="C38" t="s">
        <v>89</v>
      </c>
      <c r="D38" t="s">
        <v>13</v>
      </c>
      <c r="E38" s="1">
        <v>80000</v>
      </c>
      <c r="F38" s="6">
        <f>Tabulka14[[#This Row],[Maximální poplatek za studenta za akad. rok]]/12</f>
        <v>6666.666666666667</v>
      </c>
    </row>
    <row r="39" spans="1:6" x14ac:dyDescent="0.3">
      <c r="A39" t="s">
        <v>10</v>
      </c>
      <c r="B39" t="s">
        <v>67</v>
      </c>
      <c r="C39" t="s">
        <v>89</v>
      </c>
      <c r="D39" t="s">
        <v>132</v>
      </c>
      <c r="E39" s="1">
        <v>80000</v>
      </c>
      <c r="F39" s="6">
        <f>Tabulka14[[#This Row],[Maximální poplatek za studenta za akad. rok]]/12</f>
        <v>6666.666666666667</v>
      </c>
    </row>
    <row r="40" spans="1:6" x14ac:dyDescent="0.3">
      <c r="A40" t="s">
        <v>10</v>
      </c>
      <c r="B40" t="s">
        <v>67</v>
      </c>
      <c r="C40" t="s">
        <v>89</v>
      </c>
      <c r="D40" t="s">
        <v>133</v>
      </c>
      <c r="E40" s="1">
        <v>80000</v>
      </c>
      <c r="F40" s="6">
        <f>Tabulka14[[#This Row],[Maximální poplatek za studenta za akad. rok]]/12</f>
        <v>6666.666666666667</v>
      </c>
    </row>
    <row r="41" spans="1:6" x14ac:dyDescent="0.3">
      <c r="A41" t="s">
        <v>10</v>
      </c>
      <c r="B41" t="s">
        <v>67</v>
      </c>
      <c r="C41" t="s">
        <v>89</v>
      </c>
      <c r="D41" t="s">
        <v>134</v>
      </c>
      <c r="E41" s="1">
        <v>80000</v>
      </c>
      <c r="F41" s="6">
        <f>Tabulka14[[#This Row],[Maximální poplatek za studenta za akad. rok]]/12</f>
        <v>6666.666666666667</v>
      </c>
    </row>
    <row r="42" spans="1:6" x14ac:dyDescent="0.3">
      <c r="A42" t="s">
        <v>10</v>
      </c>
      <c r="B42" t="s">
        <v>67</v>
      </c>
      <c r="C42" t="s">
        <v>89</v>
      </c>
      <c r="D42" t="s">
        <v>135</v>
      </c>
      <c r="E42" s="1">
        <v>80000</v>
      </c>
      <c r="F42" s="6">
        <f>Tabulka14[[#This Row],[Maximální poplatek za studenta za akad. rok]]/12</f>
        <v>6666.666666666667</v>
      </c>
    </row>
    <row r="43" spans="1:6" x14ac:dyDescent="0.3">
      <c r="A43" t="s">
        <v>10</v>
      </c>
      <c r="B43" t="s">
        <v>67</v>
      </c>
      <c r="C43" t="s">
        <v>89</v>
      </c>
      <c r="D43" t="s">
        <v>136</v>
      </c>
      <c r="E43" s="1">
        <v>80000</v>
      </c>
      <c r="F43" s="6">
        <f>Tabulka14[[#This Row],[Maximální poplatek za studenta za akad. rok]]/12</f>
        <v>6666.666666666667</v>
      </c>
    </row>
    <row r="44" spans="1:6" x14ac:dyDescent="0.3">
      <c r="A44" t="s">
        <v>10</v>
      </c>
      <c r="B44" t="s">
        <v>67</v>
      </c>
      <c r="C44" t="s">
        <v>7</v>
      </c>
      <c r="D44" t="s">
        <v>137</v>
      </c>
      <c r="E44" s="1">
        <v>80000</v>
      </c>
      <c r="F44" s="6">
        <f>Tabulka14[[#This Row],[Maximální poplatek za studenta za akad. rok]]/12</f>
        <v>6666.666666666667</v>
      </c>
    </row>
    <row r="45" spans="1:6" x14ac:dyDescent="0.3">
      <c r="A45" t="s">
        <v>10</v>
      </c>
      <c r="B45" t="s">
        <v>67</v>
      </c>
      <c r="C45" t="s">
        <v>7</v>
      </c>
      <c r="D45" t="s">
        <v>138</v>
      </c>
      <c r="E45" s="1">
        <v>80000</v>
      </c>
      <c r="F45" s="6">
        <f>Tabulka14[[#This Row],[Maximální poplatek za studenta za akad. rok]]/12</f>
        <v>6666.666666666667</v>
      </c>
    </row>
    <row r="46" spans="1:6" x14ac:dyDescent="0.3">
      <c r="A46" t="s">
        <v>10</v>
      </c>
      <c r="B46" t="s">
        <v>275</v>
      </c>
      <c r="C46" t="s">
        <v>89</v>
      </c>
      <c r="D46" t="s">
        <v>139</v>
      </c>
      <c r="E46" s="1">
        <v>78000</v>
      </c>
      <c r="F46" s="6">
        <f>Tabulka14[[#This Row],[Maximální poplatek za studenta za akad. rok]]/12</f>
        <v>6500</v>
      </c>
    </row>
    <row r="47" spans="1:6" x14ac:dyDescent="0.3">
      <c r="A47" t="s">
        <v>10</v>
      </c>
      <c r="B47" t="s">
        <v>275</v>
      </c>
      <c r="C47" t="s">
        <v>89</v>
      </c>
      <c r="D47" t="s">
        <v>140</v>
      </c>
      <c r="E47" s="1">
        <v>78000</v>
      </c>
      <c r="F47" s="6">
        <f>Tabulka14[[#This Row],[Maximální poplatek za studenta za akad. rok]]/12</f>
        <v>6500</v>
      </c>
    </row>
    <row r="48" spans="1:6" x14ac:dyDescent="0.3">
      <c r="A48" t="s">
        <v>10</v>
      </c>
      <c r="B48" t="s">
        <v>64</v>
      </c>
      <c r="C48" t="s">
        <v>89</v>
      </c>
      <c r="D48" t="s">
        <v>11</v>
      </c>
      <c r="E48" s="1">
        <v>90000</v>
      </c>
      <c r="F48" s="6">
        <f>Tabulka14[[#This Row],[Maximální poplatek za studenta za akad. rok]]/12</f>
        <v>7500</v>
      </c>
    </row>
    <row r="49" spans="1:6" x14ac:dyDescent="0.3">
      <c r="A49" t="s">
        <v>276</v>
      </c>
      <c r="B49" t="s">
        <v>277</v>
      </c>
      <c r="C49" t="s">
        <v>89</v>
      </c>
      <c r="D49" t="s">
        <v>21</v>
      </c>
      <c r="E49" s="1">
        <v>500</v>
      </c>
      <c r="F49" s="6">
        <f>Tabulka14[[#This Row],[Maximální poplatek za studenta za akad. rok]]/12</f>
        <v>41.666666666666664</v>
      </c>
    </row>
    <row r="50" spans="1:6" x14ac:dyDescent="0.3">
      <c r="A50" t="s">
        <v>276</v>
      </c>
      <c r="B50" t="s">
        <v>277</v>
      </c>
      <c r="C50" t="s">
        <v>89</v>
      </c>
      <c r="D50" t="s">
        <v>12</v>
      </c>
      <c r="E50" s="1">
        <v>500</v>
      </c>
      <c r="F50" s="6">
        <f>Tabulka14[[#This Row],[Maximální poplatek za studenta za akad. rok]]/12</f>
        <v>41.666666666666664</v>
      </c>
    </row>
    <row r="51" spans="1:6" x14ac:dyDescent="0.3">
      <c r="A51" t="s">
        <v>276</v>
      </c>
      <c r="B51" t="s">
        <v>277</v>
      </c>
      <c r="C51" t="s">
        <v>7</v>
      </c>
      <c r="D51" t="s">
        <v>141</v>
      </c>
      <c r="E51" s="1">
        <v>3000</v>
      </c>
      <c r="F51" s="6">
        <f>Tabulka14[[#This Row],[Maximální poplatek za studenta za akad. rok]]/12</f>
        <v>250</v>
      </c>
    </row>
    <row r="52" spans="1:6" x14ac:dyDescent="0.3">
      <c r="A52" t="s">
        <v>276</v>
      </c>
      <c r="B52" t="s">
        <v>277</v>
      </c>
      <c r="C52" t="s">
        <v>7</v>
      </c>
      <c r="D52" t="s">
        <v>142</v>
      </c>
      <c r="E52" s="1">
        <v>3000</v>
      </c>
      <c r="F52" s="6">
        <f>Tabulka14[[#This Row],[Maximální poplatek za studenta za akad. rok]]/12</f>
        <v>250</v>
      </c>
    </row>
    <row r="53" spans="1:6" x14ac:dyDescent="0.3">
      <c r="A53" t="s">
        <v>276</v>
      </c>
      <c r="B53" t="s">
        <v>277</v>
      </c>
      <c r="C53" t="s">
        <v>7</v>
      </c>
      <c r="D53" t="s">
        <v>143</v>
      </c>
      <c r="E53" s="1">
        <v>3000</v>
      </c>
      <c r="F53" s="6">
        <f>Tabulka14[[#This Row],[Maximální poplatek za studenta za akad. rok]]/12</f>
        <v>250</v>
      </c>
    </row>
    <row r="54" spans="1:6" x14ac:dyDescent="0.3">
      <c r="A54" t="s">
        <v>276</v>
      </c>
      <c r="B54" t="s">
        <v>277</v>
      </c>
      <c r="C54" t="s">
        <v>7</v>
      </c>
      <c r="D54" t="s">
        <v>144</v>
      </c>
      <c r="E54" s="1">
        <v>3000</v>
      </c>
      <c r="F54" s="6">
        <f>Tabulka14[[#This Row],[Maximální poplatek za studenta za akad. rok]]/12</f>
        <v>250</v>
      </c>
    </row>
    <row r="55" spans="1:6" x14ac:dyDescent="0.3">
      <c r="A55" t="s">
        <v>276</v>
      </c>
      <c r="B55" t="s">
        <v>277</v>
      </c>
      <c r="C55" t="s">
        <v>7</v>
      </c>
      <c r="D55" t="s">
        <v>145</v>
      </c>
      <c r="E55" s="1">
        <v>3000</v>
      </c>
      <c r="F55" s="6">
        <f>Tabulka14[[#This Row],[Maximální poplatek za studenta za akad. rok]]/12</f>
        <v>250</v>
      </c>
    </row>
    <row r="56" spans="1:6" x14ac:dyDescent="0.3">
      <c r="A56" t="s">
        <v>276</v>
      </c>
      <c r="B56" t="s">
        <v>277</v>
      </c>
      <c r="C56" t="s">
        <v>7</v>
      </c>
      <c r="D56" t="s">
        <v>146</v>
      </c>
      <c r="E56" s="1">
        <v>3000</v>
      </c>
      <c r="F56" s="6">
        <f>Tabulka14[[#This Row],[Maximální poplatek za studenta za akad. rok]]/12</f>
        <v>250</v>
      </c>
    </row>
    <row r="57" spans="1:6" x14ac:dyDescent="0.3">
      <c r="A57" t="s">
        <v>276</v>
      </c>
      <c r="B57" t="s">
        <v>277</v>
      </c>
      <c r="C57" t="s">
        <v>7</v>
      </c>
      <c r="D57" t="s">
        <v>147</v>
      </c>
      <c r="E57" s="1">
        <v>3000</v>
      </c>
      <c r="F57">
        <f>Tabulka14[[#This Row],[Maximální poplatek za studenta za akad. rok]]/12</f>
        <v>250</v>
      </c>
    </row>
    <row r="58" spans="1:6" x14ac:dyDescent="0.3">
      <c r="A58" t="s">
        <v>276</v>
      </c>
      <c r="B58" t="s">
        <v>277</v>
      </c>
      <c r="C58" t="s">
        <v>7</v>
      </c>
      <c r="D58" t="s">
        <v>148</v>
      </c>
      <c r="E58" s="1">
        <v>3000</v>
      </c>
      <c r="F58">
        <f>Tabulka14[[#This Row],[Maximální poplatek za studenta za akad. rok]]/12</f>
        <v>250</v>
      </c>
    </row>
    <row r="59" spans="1:6" x14ac:dyDescent="0.3">
      <c r="A59" t="s">
        <v>276</v>
      </c>
      <c r="B59" t="s">
        <v>277</v>
      </c>
      <c r="C59" t="s">
        <v>7</v>
      </c>
      <c r="D59" t="s">
        <v>149</v>
      </c>
      <c r="E59" s="1">
        <v>3000</v>
      </c>
      <c r="F59">
        <f>Tabulka14[[#This Row],[Maximální poplatek za studenta za akad. rok]]/12</f>
        <v>250</v>
      </c>
    </row>
    <row r="60" spans="1:6" x14ac:dyDescent="0.3">
      <c r="A60" t="s">
        <v>276</v>
      </c>
      <c r="B60" t="s">
        <v>278</v>
      </c>
      <c r="C60" t="s">
        <v>7</v>
      </c>
      <c r="D60" t="s">
        <v>150</v>
      </c>
      <c r="E60" s="1">
        <v>0</v>
      </c>
      <c r="F60">
        <f>Tabulka14[[#This Row],[Maximální poplatek za studenta za akad. rok]]/12</f>
        <v>0</v>
      </c>
    </row>
    <row r="61" spans="1:6" x14ac:dyDescent="0.3">
      <c r="A61" t="s">
        <v>276</v>
      </c>
      <c r="B61" t="s">
        <v>278</v>
      </c>
      <c r="C61" t="s">
        <v>7</v>
      </c>
      <c r="D61" t="s">
        <v>151</v>
      </c>
      <c r="E61" s="1">
        <v>0</v>
      </c>
      <c r="F61">
        <f>Tabulka14[[#This Row],[Maximální poplatek za studenta za akad. rok]]/12</f>
        <v>0</v>
      </c>
    </row>
    <row r="62" spans="1:6" x14ac:dyDescent="0.3">
      <c r="A62" t="s">
        <v>276</v>
      </c>
      <c r="B62" t="s">
        <v>278</v>
      </c>
      <c r="C62" t="s">
        <v>7</v>
      </c>
      <c r="D62" t="s">
        <v>152</v>
      </c>
      <c r="E62" s="1">
        <v>0</v>
      </c>
      <c r="F62">
        <f>Tabulka14[[#This Row],[Maximální poplatek za studenta za akad. rok]]/12</f>
        <v>0</v>
      </c>
    </row>
    <row r="63" spans="1:6" x14ac:dyDescent="0.3">
      <c r="A63" t="s">
        <v>276</v>
      </c>
      <c r="B63" t="s">
        <v>279</v>
      </c>
      <c r="C63" t="s">
        <v>7</v>
      </c>
      <c r="D63" t="s">
        <v>34</v>
      </c>
      <c r="E63" s="1">
        <v>89000</v>
      </c>
      <c r="F63">
        <f>Tabulka14[[#This Row],[Maximální poplatek za studenta za akad. rok]]/12</f>
        <v>7416.666666666667</v>
      </c>
    </row>
    <row r="64" spans="1:6" x14ac:dyDescent="0.3">
      <c r="A64" t="s">
        <v>30</v>
      </c>
      <c r="B64" t="s">
        <v>280</v>
      </c>
      <c r="C64" t="s">
        <v>7</v>
      </c>
      <c r="D64" t="s">
        <v>153</v>
      </c>
      <c r="E64" s="1">
        <v>5000</v>
      </c>
      <c r="F64">
        <f>Tabulka14[[#This Row],[Maximální poplatek za studenta za akad. rok]]/12</f>
        <v>416.66666666666669</v>
      </c>
    </row>
    <row r="65" spans="1:6" x14ac:dyDescent="0.3">
      <c r="A65" t="s">
        <v>30</v>
      </c>
      <c r="B65" t="s">
        <v>280</v>
      </c>
      <c r="C65" t="s">
        <v>7</v>
      </c>
      <c r="D65" t="s">
        <v>154</v>
      </c>
      <c r="E65" s="1">
        <v>5000</v>
      </c>
      <c r="F65">
        <f>Tabulka14[[#This Row],[Maximální poplatek za studenta za akad. rok]]/12</f>
        <v>416.66666666666669</v>
      </c>
    </row>
    <row r="66" spans="1:6" x14ac:dyDescent="0.3">
      <c r="A66" t="s">
        <v>30</v>
      </c>
      <c r="B66" t="s">
        <v>280</v>
      </c>
      <c r="C66" t="s">
        <v>7</v>
      </c>
      <c r="D66" t="s">
        <v>155</v>
      </c>
      <c r="E66" s="1">
        <v>5000</v>
      </c>
      <c r="F66">
        <f>Tabulka14[[#This Row],[Maximální poplatek za studenta za akad. rok]]/12</f>
        <v>416.66666666666669</v>
      </c>
    </row>
    <row r="67" spans="1:6" x14ac:dyDescent="0.3">
      <c r="A67" t="s">
        <v>30</v>
      </c>
      <c r="B67" t="s">
        <v>280</v>
      </c>
      <c r="C67" t="s">
        <v>7</v>
      </c>
      <c r="D67" t="s">
        <v>156</v>
      </c>
      <c r="E67" s="1">
        <v>5000</v>
      </c>
      <c r="F67">
        <f>Tabulka14[[#This Row],[Maximální poplatek za studenta za akad. rok]]/12</f>
        <v>416.66666666666669</v>
      </c>
    </row>
    <row r="68" spans="1:6" x14ac:dyDescent="0.3">
      <c r="A68" t="s">
        <v>30</v>
      </c>
      <c r="B68" t="s">
        <v>280</v>
      </c>
      <c r="C68" t="s">
        <v>7</v>
      </c>
      <c r="D68" t="s">
        <v>157</v>
      </c>
      <c r="E68" s="1">
        <v>5000</v>
      </c>
      <c r="F68">
        <f>Tabulka14[[#This Row],[Maximální poplatek za studenta za akad. rok]]/12</f>
        <v>416.66666666666669</v>
      </c>
    </row>
    <row r="69" spans="1:6" x14ac:dyDescent="0.3">
      <c r="A69" t="s">
        <v>30</v>
      </c>
      <c r="B69" t="s">
        <v>280</v>
      </c>
      <c r="C69" t="s">
        <v>7</v>
      </c>
      <c r="D69" t="s">
        <v>158</v>
      </c>
      <c r="E69" s="1">
        <v>5000</v>
      </c>
      <c r="F69">
        <f>Tabulka14[[#This Row],[Maximální poplatek za studenta za akad. rok]]/12</f>
        <v>416.66666666666669</v>
      </c>
    </row>
    <row r="70" spans="1:6" x14ac:dyDescent="0.3">
      <c r="A70" t="s">
        <v>30</v>
      </c>
      <c r="B70" t="s">
        <v>280</v>
      </c>
      <c r="C70" t="s">
        <v>7</v>
      </c>
      <c r="D70" t="s">
        <v>159</v>
      </c>
      <c r="E70" s="1">
        <v>5000</v>
      </c>
      <c r="F70">
        <f>Tabulka14[[#This Row],[Maximální poplatek za studenta za akad. rok]]/12</f>
        <v>416.66666666666669</v>
      </c>
    </row>
    <row r="71" spans="1:6" x14ac:dyDescent="0.3">
      <c r="A71" t="s">
        <v>30</v>
      </c>
      <c r="B71" t="s">
        <v>280</v>
      </c>
      <c r="C71" t="s">
        <v>89</v>
      </c>
      <c r="D71" t="s">
        <v>160</v>
      </c>
      <c r="E71" s="1">
        <v>65000</v>
      </c>
      <c r="F71">
        <f>Tabulka14[[#This Row],[Maximální poplatek za studenta za akad. rok]]/12</f>
        <v>5416.666666666667</v>
      </c>
    </row>
    <row r="72" spans="1:6" x14ac:dyDescent="0.3">
      <c r="A72" t="s">
        <v>30</v>
      </c>
      <c r="B72" t="s">
        <v>281</v>
      </c>
      <c r="C72" t="s">
        <v>89</v>
      </c>
      <c r="D72" t="s">
        <v>161</v>
      </c>
      <c r="E72" s="1">
        <v>79390</v>
      </c>
      <c r="F72">
        <f>Tabulka14[[#This Row],[Maximální poplatek za studenta za akad. rok]]/12</f>
        <v>6615.833333333333</v>
      </c>
    </row>
    <row r="73" spans="1:6" x14ac:dyDescent="0.3">
      <c r="A73" t="s">
        <v>30</v>
      </c>
      <c r="B73" t="s">
        <v>281</v>
      </c>
      <c r="C73" t="s">
        <v>7</v>
      </c>
      <c r="D73" t="s">
        <v>129</v>
      </c>
      <c r="E73" s="1">
        <v>95990</v>
      </c>
      <c r="F73">
        <f>Tabulka14[[#This Row],[Maximální poplatek za studenta za akad. rok]]/12</f>
        <v>7999.166666666667</v>
      </c>
    </row>
    <row r="74" spans="1:6" x14ac:dyDescent="0.3">
      <c r="A74" t="s">
        <v>30</v>
      </c>
      <c r="B74" t="s">
        <v>281</v>
      </c>
      <c r="C74" t="s">
        <v>7</v>
      </c>
      <c r="D74" t="s">
        <v>162</v>
      </c>
      <c r="E74" s="1">
        <v>79390</v>
      </c>
      <c r="F74">
        <f>Tabulka14[[#This Row],[Maximální poplatek za studenta za akad. rok]]/12</f>
        <v>6615.833333333333</v>
      </c>
    </row>
    <row r="75" spans="1:6" x14ac:dyDescent="0.3">
      <c r="A75" t="s">
        <v>30</v>
      </c>
      <c r="B75" t="s">
        <v>281</v>
      </c>
      <c r="C75" t="s">
        <v>7</v>
      </c>
      <c r="D75" t="s">
        <v>163</v>
      </c>
      <c r="E75" s="1">
        <v>79390</v>
      </c>
      <c r="F75">
        <f>Tabulka14[[#This Row],[Maximální poplatek za studenta za akad. rok]]/12</f>
        <v>6615.833333333333</v>
      </c>
    </row>
    <row r="76" spans="1:6" x14ac:dyDescent="0.3">
      <c r="A76" t="s">
        <v>30</v>
      </c>
      <c r="B76" t="s">
        <v>281</v>
      </c>
      <c r="C76" t="s">
        <v>7</v>
      </c>
      <c r="D76" t="s">
        <v>164</v>
      </c>
      <c r="E76" s="1">
        <v>79390</v>
      </c>
      <c r="F76">
        <f>Tabulka14[[#This Row],[Maximální poplatek za studenta za akad. rok]]/12</f>
        <v>6615.833333333333</v>
      </c>
    </row>
    <row r="77" spans="1:6" x14ac:dyDescent="0.3">
      <c r="A77" t="s">
        <v>30</v>
      </c>
      <c r="B77" t="s">
        <v>281</v>
      </c>
      <c r="C77" t="s">
        <v>7</v>
      </c>
      <c r="D77" t="s">
        <v>165</v>
      </c>
      <c r="E77" s="1">
        <v>79390</v>
      </c>
      <c r="F77">
        <f>Tabulka14[[#This Row],[Maximální poplatek za studenta za akad. rok]]/12</f>
        <v>6615.833333333333</v>
      </c>
    </row>
    <row r="78" spans="1:6" x14ac:dyDescent="0.3">
      <c r="A78" t="s">
        <v>30</v>
      </c>
      <c r="B78" t="s">
        <v>281</v>
      </c>
      <c r="C78" t="s">
        <v>7</v>
      </c>
      <c r="D78" t="s">
        <v>166</v>
      </c>
      <c r="E78" s="1">
        <v>79390</v>
      </c>
      <c r="F78">
        <f>Tabulka14[[#This Row],[Maximální poplatek za studenta za akad. rok]]/12</f>
        <v>6615.833333333333</v>
      </c>
    </row>
    <row r="79" spans="1:6" x14ac:dyDescent="0.3">
      <c r="A79" t="s">
        <v>30</v>
      </c>
      <c r="B79" t="s">
        <v>281</v>
      </c>
      <c r="C79" t="s">
        <v>7</v>
      </c>
      <c r="D79" t="s">
        <v>167</v>
      </c>
      <c r="E79" s="1">
        <v>79390</v>
      </c>
      <c r="F79">
        <f>Tabulka14[[#This Row],[Maximální poplatek za studenta za akad. rok]]/12</f>
        <v>6615.833333333333</v>
      </c>
    </row>
    <row r="80" spans="1:6" x14ac:dyDescent="0.3">
      <c r="A80" t="s">
        <v>30</v>
      </c>
      <c r="B80" t="s">
        <v>281</v>
      </c>
      <c r="C80" t="s">
        <v>7</v>
      </c>
      <c r="D80" t="s">
        <v>168</v>
      </c>
      <c r="E80" s="1">
        <v>79390</v>
      </c>
      <c r="F80">
        <f>Tabulka14[[#This Row],[Maximální poplatek za studenta za akad. rok]]/12</f>
        <v>6615.833333333333</v>
      </c>
    </row>
    <row r="81" spans="1:6" x14ac:dyDescent="0.3">
      <c r="A81" t="s">
        <v>30</v>
      </c>
      <c r="B81" t="s">
        <v>71</v>
      </c>
      <c r="C81" t="s">
        <v>89</v>
      </c>
      <c r="D81" t="s">
        <v>169</v>
      </c>
      <c r="E81" s="1">
        <v>79390</v>
      </c>
      <c r="F81">
        <f>Tabulka14[[#This Row],[Maximální poplatek za studenta za akad. rok]]/12</f>
        <v>6615.833333333333</v>
      </c>
    </row>
    <row r="82" spans="1:6" x14ac:dyDescent="0.3">
      <c r="A82" t="s">
        <v>30</v>
      </c>
      <c r="B82" t="s">
        <v>71</v>
      </c>
      <c r="C82" t="s">
        <v>7</v>
      </c>
      <c r="D82" t="s">
        <v>170</v>
      </c>
      <c r="E82" s="1">
        <v>79390</v>
      </c>
      <c r="F82">
        <f>Tabulka14[[#This Row],[Maximální poplatek za studenta za akad. rok]]/12</f>
        <v>6615.833333333333</v>
      </c>
    </row>
    <row r="83" spans="1:6" x14ac:dyDescent="0.3">
      <c r="A83" t="s">
        <v>30</v>
      </c>
      <c r="B83" t="s">
        <v>71</v>
      </c>
      <c r="C83" t="s">
        <v>7</v>
      </c>
      <c r="D83" t="s">
        <v>35</v>
      </c>
      <c r="E83" s="1">
        <v>0</v>
      </c>
      <c r="F83">
        <f>Tabulka14[[#This Row],[Maximální poplatek za studenta za akad. rok]]/12</f>
        <v>0</v>
      </c>
    </row>
    <row r="84" spans="1:6" x14ac:dyDescent="0.3">
      <c r="A84" t="s">
        <v>30</v>
      </c>
      <c r="B84" t="s">
        <v>73</v>
      </c>
      <c r="C84" t="s">
        <v>89</v>
      </c>
      <c r="D84" t="s">
        <v>171</v>
      </c>
      <c r="E84" s="1">
        <v>64000</v>
      </c>
      <c r="F84">
        <f>Tabulka14[[#This Row],[Maximální poplatek za studenta za akad. rok]]/12</f>
        <v>5333.333333333333</v>
      </c>
    </row>
    <row r="85" spans="1:6" x14ac:dyDescent="0.3">
      <c r="A85" t="s">
        <v>30</v>
      </c>
      <c r="B85" t="s">
        <v>72</v>
      </c>
      <c r="C85" t="s">
        <v>7</v>
      </c>
      <c r="D85" t="s">
        <v>34</v>
      </c>
      <c r="E85" s="1">
        <v>64000</v>
      </c>
      <c r="F85">
        <f>Tabulka14[[#This Row],[Maximální poplatek za studenta za akad. rok]]/12</f>
        <v>5333.333333333333</v>
      </c>
    </row>
    <row r="86" spans="1:6" x14ac:dyDescent="0.3">
      <c r="A86" t="s">
        <v>30</v>
      </c>
      <c r="B86" t="s">
        <v>72</v>
      </c>
      <c r="C86" t="s">
        <v>89</v>
      </c>
      <c r="D86" t="s">
        <v>172</v>
      </c>
      <c r="E86" s="1">
        <v>64000</v>
      </c>
      <c r="F86">
        <f>Tabulka14[[#This Row],[Maximální poplatek za studenta za akad. rok]]/12</f>
        <v>5333.333333333333</v>
      </c>
    </row>
    <row r="87" spans="1:6" x14ac:dyDescent="0.3">
      <c r="A87" t="s">
        <v>30</v>
      </c>
      <c r="B87" t="s">
        <v>72</v>
      </c>
      <c r="C87" t="s">
        <v>89</v>
      </c>
      <c r="D87" t="s">
        <v>1</v>
      </c>
      <c r="E87" s="1">
        <v>64000</v>
      </c>
      <c r="F87">
        <f>Tabulka14[[#This Row],[Maximální poplatek za studenta za akad. rok]]/12</f>
        <v>5333.333333333333</v>
      </c>
    </row>
    <row r="88" spans="1:6" x14ac:dyDescent="0.3">
      <c r="A88" t="s">
        <v>23</v>
      </c>
      <c r="B88" t="s">
        <v>69</v>
      </c>
      <c r="C88" t="s">
        <v>89</v>
      </c>
      <c r="D88" t="s">
        <v>24</v>
      </c>
      <c r="E88" s="1">
        <v>94500</v>
      </c>
      <c r="F88">
        <f>Tabulka14[[#This Row],[Maximální poplatek za studenta za akad. rok]]/12</f>
        <v>7875</v>
      </c>
    </row>
    <row r="89" spans="1:6" x14ac:dyDescent="0.3">
      <c r="A89" t="s">
        <v>23</v>
      </c>
      <c r="B89" t="s">
        <v>69</v>
      </c>
      <c r="C89" t="s">
        <v>89</v>
      </c>
      <c r="D89" t="s">
        <v>100</v>
      </c>
      <c r="E89" s="1">
        <v>94500</v>
      </c>
      <c r="F89">
        <f>Tabulka14[[#This Row],[Maximální poplatek za studenta za akad. rok]]/12</f>
        <v>7875</v>
      </c>
    </row>
    <row r="90" spans="1:6" x14ac:dyDescent="0.3">
      <c r="A90" t="s">
        <v>23</v>
      </c>
      <c r="B90" t="s">
        <v>69</v>
      </c>
      <c r="C90" t="s">
        <v>89</v>
      </c>
      <c r="D90" t="s">
        <v>173</v>
      </c>
      <c r="E90" s="1">
        <v>94500</v>
      </c>
      <c r="F90">
        <f>Tabulka14[[#This Row],[Maximální poplatek za studenta za akad. rok]]/12</f>
        <v>7875</v>
      </c>
    </row>
    <row r="91" spans="1:6" x14ac:dyDescent="0.3">
      <c r="A91" t="s">
        <v>23</v>
      </c>
      <c r="B91" t="s">
        <v>68</v>
      </c>
      <c r="C91" t="s">
        <v>89</v>
      </c>
      <c r="D91" t="s">
        <v>174</v>
      </c>
      <c r="E91" s="1">
        <v>95000</v>
      </c>
      <c r="F91">
        <f>Tabulka14[[#This Row],[Maximální poplatek za studenta za akad. rok]]/12</f>
        <v>7916.666666666667</v>
      </c>
    </row>
    <row r="92" spans="1:6" x14ac:dyDescent="0.3">
      <c r="A92" t="s">
        <v>23</v>
      </c>
      <c r="B92" t="s">
        <v>70</v>
      </c>
      <c r="C92" t="s">
        <v>89</v>
      </c>
      <c r="D92" t="s">
        <v>25</v>
      </c>
      <c r="E92" s="1">
        <v>81000</v>
      </c>
      <c r="F92">
        <f>Tabulka14[[#This Row],[Maximální poplatek za studenta za akad. rok]]/12</f>
        <v>6750</v>
      </c>
    </row>
    <row r="93" spans="1:6" x14ac:dyDescent="0.3">
      <c r="A93" t="s">
        <v>23</v>
      </c>
      <c r="B93" t="s">
        <v>70</v>
      </c>
      <c r="C93" t="s">
        <v>89</v>
      </c>
      <c r="D93" t="s">
        <v>26</v>
      </c>
      <c r="E93" s="1">
        <v>81000</v>
      </c>
      <c r="F93">
        <f>Tabulka14[[#This Row],[Maximální poplatek za studenta za akad. rok]]/12</f>
        <v>6750</v>
      </c>
    </row>
    <row r="94" spans="1:6" x14ac:dyDescent="0.3">
      <c r="A94" t="s">
        <v>23</v>
      </c>
      <c r="B94" t="s">
        <v>70</v>
      </c>
      <c r="C94" t="s">
        <v>89</v>
      </c>
      <c r="D94" t="s">
        <v>27</v>
      </c>
      <c r="E94" s="1">
        <v>81000</v>
      </c>
      <c r="F94">
        <f>Tabulka14[[#This Row],[Maximální poplatek za studenta za akad. rok]]/12</f>
        <v>6750</v>
      </c>
    </row>
    <row r="95" spans="1:6" x14ac:dyDescent="0.3">
      <c r="A95" t="s">
        <v>23</v>
      </c>
      <c r="B95" t="s">
        <v>70</v>
      </c>
      <c r="C95" t="s">
        <v>7</v>
      </c>
      <c r="D95" t="s">
        <v>175</v>
      </c>
      <c r="E95" s="1">
        <v>0</v>
      </c>
      <c r="F95">
        <f>Tabulka14[[#This Row],[Maximální poplatek za studenta za akad. rok]]/12</f>
        <v>0</v>
      </c>
    </row>
    <row r="96" spans="1:6" x14ac:dyDescent="0.3">
      <c r="A96" t="s">
        <v>36</v>
      </c>
      <c r="B96" t="s">
        <v>68</v>
      </c>
      <c r="C96" t="s">
        <v>89</v>
      </c>
      <c r="D96" t="s">
        <v>37</v>
      </c>
      <c r="E96" s="1">
        <v>62500</v>
      </c>
      <c r="F96">
        <f>Tabulka14[[#This Row],[Maximální poplatek za studenta za akad. rok]]/12</f>
        <v>5208.333333333333</v>
      </c>
    </row>
    <row r="97" spans="1:6" x14ac:dyDescent="0.3">
      <c r="A97" t="s">
        <v>282</v>
      </c>
      <c r="B97" t="s">
        <v>283</v>
      </c>
      <c r="C97" t="s">
        <v>89</v>
      </c>
      <c r="D97" t="s">
        <v>9</v>
      </c>
      <c r="E97" s="1">
        <v>67000</v>
      </c>
      <c r="F97">
        <f>Tabulka14[[#This Row],[Maximální poplatek za studenta za akad. rok]]/12</f>
        <v>5583.333333333333</v>
      </c>
    </row>
    <row r="98" spans="1:6" x14ac:dyDescent="0.3">
      <c r="A98" t="s">
        <v>38</v>
      </c>
      <c r="B98" t="s">
        <v>74</v>
      </c>
      <c r="C98" t="s">
        <v>89</v>
      </c>
      <c r="D98" t="s">
        <v>39</v>
      </c>
      <c r="E98" s="1">
        <v>84000</v>
      </c>
      <c r="F98">
        <f>Tabulka14[[#This Row],[Maximální poplatek za studenta za akad. rok]]/12</f>
        <v>7000</v>
      </c>
    </row>
    <row r="99" spans="1:6" x14ac:dyDescent="0.3">
      <c r="A99" t="s">
        <v>38</v>
      </c>
      <c r="B99" t="s">
        <v>74</v>
      </c>
      <c r="C99" t="s">
        <v>89</v>
      </c>
      <c r="D99" t="s">
        <v>176</v>
      </c>
      <c r="E99" s="1">
        <v>84000</v>
      </c>
      <c r="F99">
        <f>Tabulka14[[#This Row],[Maximální poplatek za studenta za akad. rok]]/12</f>
        <v>7000</v>
      </c>
    </row>
    <row r="100" spans="1:6" x14ac:dyDescent="0.3">
      <c r="A100" t="s">
        <v>38</v>
      </c>
      <c r="B100" t="s">
        <v>74</v>
      </c>
      <c r="C100" t="s">
        <v>89</v>
      </c>
      <c r="D100" t="s">
        <v>40</v>
      </c>
      <c r="E100" s="1">
        <v>84000</v>
      </c>
      <c r="F100">
        <f>Tabulka14[[#This Row],[Maximální poplatek za studenta za akad. rok]]/12</f>
        <v>7000</v>
      </c>
    </row>
    <row r="101" spans="1:6" x14ac:dyDescent="0.3">
      <c r="A101" t="s">
        <v>38</v>
      </c>
      <c r="B101" t="s">
        <v>74</v>
      </c>
      <c r="C101" t="s">
        <v>7</v>
      </c>
      <c r="D101" t="s">
        <v>39</v>
      </c>
      <c r="E101" s="1">
        <v>42000</v>
      </c>
      <c r="F101">
        <f>Tabulka14[[#This Row],[Maximální poplatek za studenta za akad. rok]]/12</f>
        <v>3500</v>
      </c>
    </row>
    <row r="102" spans="1:6" x14ac:dyDescent="0.3">
      <c r="A102" t="s">
        <v>38</v>
      </c>
      <c r="B102" t="s">
        <v>74</v>
      </c>
      <c r="C102" t="s">
        <v>7</v>
      </c>
      <c r="D102" t="s">
        <v>176</v>
      </c>
      <c r="E102" s="1">
        <v>42000</v>
      </c>
      <c r="F102">
        <f>Tabulka14[[#This Row],[Maximální poplatek za studenta za akad. rok]]/12</f>
        <v>3500</v>
      </c>
    </row>
    <row r="103" spans="1:6" x14ac:dyDescent="0.3">
      <c r="A103" t="s">
        <v>38</v>
      </c>
      <c r="B103" t="s">
        <v>74</v>
      </c>
      <c r="C103" t="s">
        <v>7</v>
      </c>
      <c r="D103" t="s">
        <v>177</v>
      </c>
      <c r="E103" s="1">
        <v>42000</v>
      </c>
      <c r="F103">
        <f>Tabulka14[[#This Row],[Maximální poplatek za studenta za akad. rok]]/12</f>
        <v>3500</v>
      </c>
    </row>
    <row r="104" spans="1:6" x14ac:dyDescent="0.3">
      <c r="A104" t="s">
        <v>38</v>
      </c>
      <c r="B104" t="s">
        <v>284</v>
      </c>
      <c r="C104" t="s">
        <v>89</v>
      </c>
      <c r="D104" t="s">
        <v>178</v>
      </c>
      <c r="E104" s="1">
        <v>73500</v>
      </c>
      <c r="F104">
        <f>Tabulka14[[#This Row],[Maximální poplatek za studenta za akad. rok]]/12</f>
        <v>6125</v>
      </c>
    </row>
    <row r="105" spans="1:6" x14ac:dyDescent="0.3">
      <c r="A105" t="s">
        <v>38</v>
      </c>
      <c r="B105" t="s">
        <v>284</v>
      </c>
      <c r="C105" t="s">
        <v>89</v>
      </c>
      <c r="D105" t="s">
        <v>179</v>
      </c>
      <c r="E105" s="1">
        <v>73800</v>
      </c>
      <c r="F105">
        <f>Tabulka14[[#This Row],[Maximální poplatek za studenta za akad. rok]]/12</f>
        <v>6150</v>
      </c>
    </row>
    <row r="106" spans="1:6" x14ac:dyDescent="0.3">
      <c r="A106" t="s">
        <v>38</v>
      </c>
      <c r="B106" t="s">
        <v>284</v>
      </c>
      <c r="C106" t="s">
        <v>7</v>
      </c>
      <c r="D106" t="s">
        <v>180</v>
      </c>
      <c r="E106" s="1">
        <v>25200</v>
      </c>
      <c r="F106">
        <f>Tabulka14[[#This Row],[Maximální poplatek za studenta za akad. rok]]/12</f>
        <v>2100</v>
      </c>
    </row>
    <row r="107" spans="1:6" x14ac:dyDescent="0.3">
      <c r="A107" t="s">
        <v>38</v>
      </c>
      <c r="B107" t="s">
        <v>285</v>
      </c>
      <c r="C107" t="s">
        <v>89</v>
      </c>
      <c r="D107" t="s">
        <v>104</v>
      </c>
      <c r="E107" s="1">
        <v>100000</v>
      </c>
      <c r="F107">
        <f>Tabulka14[[#This Row],[Maximální poplatek za studenta za akad. rok]]/12</f>
        <v>8333.3333333333339</v>
      </c>
    </row>
    <row r="108" spans="1:6" x14ac:dyDescent="0.3">
      <c r="A108" t="s">
        <v>38</v>
      </c>
      <c r="B108" t="s">
        <v>286</v>
      </c>
      <c r="C108" t="s">
        <v>89</v>
      </c>
      <c r="D108" t="s">
        <v>41</v>
      </c>
      <c r="E108" s="1">
        <v>63000</v>
      </c>
      <c r="F108">
        <f>Tabulka14[[#This Row],[Maximální poplatek za studenta za akad. rok]]/12</f>
        <v>5250</v>
      </c>
    </row>
    <row r="109" spans="1:6" x14ac:dyDescent="0.3">
      <c r="A109" t="s">
        <v>38</v>
      </c>
      <c r="B109" t="s">
        <v>286</v>
      </c>
      <c r="C109" t="s">
        <v>7</v>
      </c>
      <c r="D109" t="s">
        <v>181</v>
      </c>
      <c r="E109" s="1">
        <v>42000</v>
      </c>
      <c r="F109">
        <f>Tabulka14[[#This Row],[Maximální poplatek za studenta za akad. rok]]/12</f>
        <v>3500</v>
      </c>
    </row>
    <row r="110" spans="1:6" x14ac:dyDescent="0.3">
      <c r="A110" t="s">
        <v>38</v>
      </c>
      <c r="B110" t="s">
        <v>286</v>
      </c>
      <c r="C110" t="s">
        <v>7</v>
      </c>
      <c r="D110" t="s">
        <v>182</v>
      </c>
      <c r="E110" s="1">
        <v>42000</v>
      </c>
      <c r="F110">
        <f>Tabulka14[[#This Row],[Maximální poplatek za studenta za akad. rok]]/12</f>
        <v>3500</v>
      </c>
    </row>
    <row r="111" spans="1:6" x14ac:dyDescent="0.3">
      <c r="A111" t="s">
        <v>38</v>
      </c>
      <c r="B111" t="s">
        <v>286</v>
      </c>
      <c r="C111" t="s">
        <v>7</v>
      </c>
      <c r="D111" t="s">
        <v>47</v>
      </c>
      <c r="E111" s="1">
        <v>42000</v>
      </c>
      <c r="F111">
        <f>Tabulka14[[#This Row],[Maximální poplatek za studenta za akad. rok]]/12</f>
        <v>3500</v>
      </c>
    </row>
    <row r="112" spans="1:6" x14ac:dyDescent="0.3">
      <c r="A112" t="s">
        <v>42</v>
      </c>
      <c r="B112" t="s">
        <v>287</v>
      </c>
      <c r="C112" t="s">
        <v>89</v>
      </c>
      <c r="D112" t="s">
        <v>183</v>
      </c>
      <c r="E112" s="1">
        <v>100000</v>
      </c>
      <c r="F112">
        <f>Tabulka14[[#This Row],[Maximální poplatek za studenta za akad. rok]]/12</f>
        <v>8333.3333333333339</v>
      </c>
    </row>
    <row r="113" spans="1:6" x14ac:dyDescent="0.3">
      <c r="A113" t="s">
        <v>42</v>
      </c>
      <c r="B113" t="s">
        <v>287</v>
      </c>
      <c r="C113" t="s">
        <v>89</v>
      </c>
      <c r="D113" t="s">
        <v>184</v>
      </c>
      <c r="E113" s="1">
        <v>100000</v>
      </c>
      <c r="F113">
        <f>Tabulka14[[#This Row],[Maximální poplatek za studenta za akad. rok]]/12</f>
        <v>8333.3333333333339</v>
      </c>
    </row>
    <row r="114" spans="1:6" x14ac:dyDescent="0.3">
      <c r="A114" t="s">
        <v>42</v>
      </c>
      <c r="B114" t="s">
        <v>287</v>
      </c>
      <c r="C114" t="s">
        <v>89</v>
      </c>
      <c r="D114" t="s">
        <v>185</v>
      </c>
      <c r="E114" s="1">
        <v>100000</v>
      </c>
      <c r="F114">
        <f>Tabulka14[[#This Row],[Maximální poplatek za studenta za akad. rok]]/12</f>
        <v>8333.3333333333339</v>
      </c>
    </row>
    <row r="115" spans="1:6" x14ac:dyDescent="0.3">
      <c r="A115" t="s">
        <v>42</v>
      </c>
      <c r="B115" t="s">
        <v>287</v>
      </c>
      <c r="C115" t="s">
        <v>89</v>
      </c>
      <c r="D115" t="s">
        <v>186</v>
      </c>
      <c r="E115" s="1">
        <v>100000</v>
      </c>
      <c r="F115">
        <f>Tabulka14[[#This Row],[Maximální poplatek za studenta za akad. rok]]/12</f>
        <v>8333.3333333333339</v>
      </c>
    </row>
    <row r="116" spans="1:6" x14ac:dyDescent="0.3">
      <c r="A116" t="s">
        <v>42</v>
      </c>
      <c r="B116" t="s">
        <v>287</v>
      </c>
      <c r="C116" t="s">
        <v>89</v>
      </c>
      <c r="D116" t="s">
        <v>187</v>
      </c>
      <c r="E116" s="1">
        <v>100000</v>
      </c>
      <c r="F116">
        <f>Tabulka14[[#This Row],[Maximální poplatek za studenta za akad. rok]]/12</f>
        <v>8333.3333333333339</v>
      </c>
    </row>
    <row r="117" spans="1:6" x14ac:dyDescent="0.3">
      <c r="A117" t="s">
        <v>42</v>
      </c>
      <c r="B117" t="s">
        <v>287</v>
      </c>
      <c r="C117" t="s">
        <v>89</v>
      </c>
      <c r="D117" t="s">
        <v>188</v>
      </c>
      <c r="E117" s="1">
        <v>100000</v>
      </c>
      <c r="F117">
        <f>Tabulka14[[#This Row],[Maximální poplatek za studenta za akad. rok]]/12</f>
        <v>8333.3333333333339</v>
      </c>
    </row>
    <row r="118" spans="1:6" x14ac:dyDescent="0.3">
      <c r="A118" t="s">
        <v>42</v>
      </c>
      <c r="B118" t="s">
        <v>287</v>
      </c>
      <c r="C118" t="s">
        <v>89</v>
      </c>
      <c r="D118" t="s">
        <v>189</v>
      </c>
      <c r="E118" s="1">
        <v>100000</v>
      </c>
      <c r="F118">
        <f>Tabulka14[[#This Row],[Maximální poplatek za studenta za akad. rok]]/12</f>
        <v>8333.3333333333339</v>
      </c>
    </row>
    <row r="119" spans="1:6" x14ac:dyDescent="0.3">
      <c r="A119" t="s">
        <v>42</v>
      </c>
      <c r="B119" t="s">
        <v>287</v>
      </c>
      <c r="C119" t="s">
        <v>89</v>
      </c>
      <c r="D119" t="s">
        <v>190</v>
      </c>
      <c r="E119" s="1">
        <v>100000</v>
      </c>
      <c r="F119">
        <f>Tabulka14[[#This Row],[Maximální poplatek za studenta za akad. rok]]/12</f>
        <v>8333.3333333333339</v>
      </c>
    </row>
    <row r="120" spans="1:6" x14ac:dyDescent="0.3">
      <c r="A120" t="s">
        <v>42</v>
      </c>
      <c r="B120" t="s">
        <v>287</v>
      </c>
      <c r="C120" t="s">
        <v>89</v>
      </c>
      <c r="D120" t="s">
        <v>191</v>
      </c>
      <c r="E120" s="1">
        <v>100000</v>
      </c>
      <c r="F120">
        <f>Tabulka14[[#This Row],[Maximální poplatek za studenta za akad. rok]]/12</f>
        <v>8333.3333333333339</v>
      </c>
    </row>
    <row r="121" spans="1:6" x14ac:dyDescent="0.3">
      <c r="A121" t="s">
        <v>42</v>
      </c>
      <c r="B121" t="s">
        <v>287</v>
      </c>
      <c r="C121" t="s">
        <v>89</v>
      </c>
      <c r="D121" t="s">
        <v>192</v>
      </c>
      <c r="E121" s="1">
        <v>100000</v>
      </c>
      <c r="F121">
        <f>Tabulka14[[#This Row],[Maximální poplatek za studenta za akad. rok]]/12</f>
        <v>8333.3333333333339</v>
      </c>
    </row>
    <row r="122" spans="1:6" x14ac:dyDescent="0.3">
      <c r="A122" t="s">
        <v>42</v>
      </c>
      <c r="B122" t="s">
        <v>287</v>
      </c>
      <c r="C122" t="s">
        <v>89</v>
      </c>
      <c r="D122" t="s">
        <v>193</v>
      </c>
      <c r="E122" s="1">
        <v>100000</v>
      </c>
      <c r="F122">
        <f>Tabulka14[[#This Row],[Maximální poplatek za studenta za akad. rok]]/12</f>
        <v>8333.3333333333339</v>
      </c>
    </row>
    <row r="123" spans="1:6" x14ac:dyDescent="0.3">
      <c r="A123" t="s">
        <v>42</v>
      </c>
      <c r="B123" t="s">
        <v>287</v>
      </c>
      <c r="C123" t="s">
        <v>89</v>
      </c>
      <c r="D123" t="s">
        <v>194</v>
      </c>
      <c r="E123" s="1">
        <v>100000</v>
      </c>
      <c r="F123">
        <f>Tabulka14[[#This Row],[Maximální poplatek za studenta za akad. rok]]/12</f>
        <v>8333.3333333333339</v>
      </c>
    </row>
    <row r="124" spans="1:6" x14ac:dyDescent="0.3">
      <c r="A124" t="s">
        <v>42</v>
      </c>
      <c r="B124" t="s">
        <v>287</v>
      </c>
      <c r="C124" t="s">
        <v>89</v>
      </c>
      <c r="D124" t="s">
        <v>195</v>
      </c>
      <c r="E124" s="1">
        <v>100000</v>
      </c>
      <c r="F124">
        <f>Tabulka14[[#This Row],[Maximální poplatek za studenta za akad. rok]]/12</f>
        <v>8333.3333333333339</v>
      </c>
    </row>
    <row r="125" spans="1:6" x14ac:dyDescent="0.3">
      <c r="A125" t="s">
        <v>42</v>
      </c>
      <c r="B125" t="s">
        <v>287</v>
      </c>
      <c r="C125" t="s">
        <v>89</v>
      </c>
      <c r="D125" t="s">
        <v>196</v>
      </c>
      <c r="E125" s="1">
        <v>100000</v>
      </c>
      <c r="F125">
        <f>Tabulka14[[#This Row],[Maximální poplatek za studenta za akad. rok]]/12</f>
        <v>8333.3333333333339</v>
      </c>
    </row>
    <row r="126" spans="1:6" x14ac:dyDescent="0.3">
      <c r="A126" t="s">
        <v>42</v>
      </c>
      <c r="B126" t="s">
        <v>287</v>
      </c>
      <c r="C126" t="s">
        <v>89</v>
      </c>
      <c r="D126" t="s">
        <v>197</v>
      </c>
      <c r="E126" s="1">
        <v>100000</v>
      </c>
      <c r="F126">
        <f>Tabulka14[[#This Row],[Maximální poplatek za studenta za akad. rok]]/12</f>
        <v>8333.3333333333339</v>
      </c>
    </row>
    <row r="127" spans="1:6" x14ac:dyDescent="0.3">
      <c r="A127" t="s">
        <v>42</v>
      </c>
      <c r="B127" t="s">
        <v>287</v>
      </c>
      <c r="C127" t="s">
        <v>89</v>
      </c>
      <c r="D127" t="s">
        <v>198</v>
      </c>
      <c r="E127" s="1">
        <v>100000</v>
      </c>
      <c r="F127">
        <f>Tabulka14[[#This Row],[Maximální poplatek za studenta za akad. rok]]/12</f>
        <v>8333.3333333333339</v>
      </c>
    </row>
    <row r="128" spans="1:6" x14ac:dyDescent="0.3">
      <c r="A128" t="s">
        <v>42</v>
      </c>
      <c r="B128" t="s">
        <v>287</v>
      </c>
      <c r="C128" t="s">
        <v>89</v>
      </c>
      <c r="D128" t="s">
        <v>199</v>
      </c>
      <c r="E128" s="1">
        <v>100000</v>
      </c>
      <c r="F128">
        <f>Tabulka14[[#This Row],[Maximální poplatek za studenta za akad. rok]]/12</f>
        <v>8333.3333333333339</v>
      </c>
    </row>
    <row r="129" spans="1:6" x14ac:dyDescent="0.3">
      <c r="A129" t="s">
        <v>42</v>
      </c>
      <c r="B129" t="s">
        <v>287</v>
      </c>
      <c r="C129" t="s">
        <v>89</v>
      </c>
      <c r="D129" t="s">
        <v>200</v>
      </c>
      <c r="E129" s="1">
        <v>100000</v>
      </c>
      <c r="F129">
        <f>Tabulka14[[#This Row],[Maximální poplatek za studenta za akad. rok]]/12</f>
        <v>8333.3333333333339</v>
      </c>
    </row>
    <row r="130" spans="1:6" x14ac:dyDescent="0.3">
      <c r="A130" t="s">
        <v>42</v>
      </c>
      <c r="B130" t="s">
        <v>287</v>
      </c>
      <c r="C130" t="s">
        <v>89</v>
      </c>
      <c r="D130" t="s">
        <v>201</v>
      </c>
      <c r="E130" s="1">
        <v>100000</v>
      </c>
      <c r="F130">
        <f>Tabulka14[[#This Row],[Maximální poplatek za studenta za akad. rok]]/12</f>
        <v>8333.3333333333339</v>
      </c>
    </row>
    <row r="131" spans="1:6" x14ac:dyDescent="0.3">
      <c r="A131" t="s">
        <v>42</v>
      </c>
      <c r="B131" t="s">
        <v>287</v>
      </c>
      <c r="C131" t="s">
        <v>89</v>
      </c>
      <c r="D131" t="s">
        <v>202</v>
      </c>
      <c r="E131" s="1">
        <v>100000</v>
      </c>
      <c r="F131">
        <f>Tabulka14[[#This Row],[Maximální poplatek za studenta za akad. rok]]/12</f>
        <v>8333.3333333333339</v>
      </c>
    </row>
    <row r="132" spans="1:6" x14ac:dyDescent="0.3">
      <c r="A132" t="s">
        <v>42</v>
      </c>
      <c r="B132" t="s">
        <v>75</v>
      </c>
      <c r="C132" t="s">
        <v>89</v>
      </c>
      <c r="D132" t="s">
        <v>203</v>
      </c>
      <c r="E132" s="1">
        <v>90000</v>
      </c>
      <c r="F132">
        <f>Tabulka14[[#This Row],[Maximální poplatek za studenta za akad. rok]]/12</f>
        <v>7500</v>
      </c>
    </row>
    <row r="133" spans="1:6" x14ac:dyDescent="0.3">
      <c r="A133" t="s">
        <v>42</v>
      </c>
      <c r="B133" t="s">
        <v>75</v>
      </c>
      <c r="C133" t="s">
        <v>89</v>
      </c>
      <c r="D133" t="s">
        <v>204</v>
      </c>
      <c r="E133" s="1">
        <v>90000</v>
      </c>
      <c r="F133">
        <f>Tabulka14[[#This Row],[Maximální poplatek za studenta za akad. rok]]/12</f>
        <v>7500</v>
      </c>
    </row>
    <row r="134" spans="1:6" x14ac:dyDescent="0.3">
      <c r="A134" t="s">
        <v>44</v>
      </c>
      <c r="B134" t="s">
        <v>288</v>
      </c>
      <c r="C134" t="s">
        <v>89</v>
      </c>
      <c r="D134" t="s">
        <v>205</v>
      </c>
      <c r="E134" s="1">
        <v>100000</v>
      </c>
      <c r="F134">
        <f>Tabulka14[[#This Row],[Maximální poplatek za studenta za akad. rok]]/12</f>
        <v>8333.3333333333339</v>
      </c>
    </row>
    <row r="135" spans="1:6" x14ac:dyDescent="0.3">
      <c r="A135" t="s">
        <v>44</v>
      </c>
      <c r="B135" t="s">
        <v>288</v>
      </c>
      <c r="C135" t="s">
        <v>89</v>
      </c>
      <c r="D135" t="s">
        <v>206</v>
      </c>
      <c r="E135" s="1">
        <v>100000</v>
      </c>
      <c r="F135">
        <f>Tabulka14[[#This Row],[Maximální poplatek za studenta za akad. rok]]/12</f>
        <v>8333.3333333333339</v>
      </c>
    </row>
    <row r="136" spans="1:6" x14ac:dyDescent="0.3">
      <c r="A136" t="s">
        <v>44</v>
      </c>
      <c r="B136" t="s">
        <v>76</v>
      </c>
      <c r="C136" t="s">
        <v>89</v>
      </c>
      <c r="D136" t="s">
        <v>45</v>
      </c>
      <c r="E136" s="1">
        <v>35000</v>
      </c>
      <c r="F136">
        <f>Tabulka14[[#This Row],[Maximální poplatek za studenta za akad. rok]]/12</f>
        <v>2916.6666666666665</v>
      </c>
    </row>
    <row r="137" spans="1:6" x14ac:dyDescent="0.3">
      <c r="A137" t="s">
        <v>44</v>
      </c>
      <c r="B137" t="s">
        <v>288</v>
      </c>
      <c r="C137" t="s">
        <v>7</v>
      </c>
      <c r="D137" t="s">
        <v>148</v>
      </c>
      <c r="E137" s="1">
        <v>0</v>
      </c>
      <c r="F137">
        <f>Tabulka14[[#This Row],[Maximální poplatek za studenta za akad. rok]]/12</f>
        <v>0</v>
      </c>
    </row>
    <row r="138" spans="1:6" x14ac:dyDescent="0.3">
      <c r="A138" t="s">
        <v>44</v>
      </c>
      <c r="B138" t="s">
        <v>288</v>
      </c>
      <c r="C138" t="s">
        <v>7</v>
      </c>
      <c r="D138" t="s">
        <v>207</v>
      </c>
      <c r="E138" s="1">
        <v>0</v>
      </c>
      <c r="F138">
        <f>Tabulka14[[#This Row],[Maximální poplatek za studenta za akad. rok]]/12</f>
        <v>0</v>
      </c>
    </row>
    <row r="139" spans="1:6" x14ac:dyDescent="0.3">
      <c r="A139" t="s">
        <v>44</v>
      </c>
      <c r="B139" t="s">
        <v>288</v>
      </c>
      <c r="C139" t="s">
        <v>7</v>
      </c>
      <c r="D139" t="s">
        <v>205</v>
      </c>
      <c r="E139" s="1">
        <v>0</v>
      </c>
      <c r="F139">
        <f>Tabulka14[[#This Row],[Maximální poplatek za studenta za akad. rok]]/12</f>
        <v>0</v>
      </c>
    </row>
    <row r="140" spans="1:6" x14ac:dyDescent="0.3">
      <c r="A140" t="s">
        <v>44</v>
      </c>
      <c r="B140" t="s">
        <v>288</v>
      </c>
      <c r="C140" t="s">
        <v>7</v>
      </c>
      <c r="D140" t="s">
        <v>208</v>
      </c>
      <c r="E140" s="1">
        <v>0</v>
      </c>
      <c r="F140">
        <f>Tabulka14[[#This Row],[Maximální poplatek za studenta za akad. rok]]/12</f>
        <v>0</v>
      </c>
    </row>
    <row r="141" spans="1:6" x14ac:dyDescent="0.3">
      <c r="A141" t="s">
        <v>44</v>
      </c>
      <c r="B141" t="s">
        <v>288</v>
      </c>
      <c r="C141" t="s">
        <v>7</v>
      </c>
      <c r="D141" t="s">
        <v>209</v>
      </c>
      <c r="E141" s="1">
        <v>0</v>
      </c>
      <c r="F141">
        <f>Tabulka14[[#This Row],[Maximální poplatek za studenta za akad. rok]]/12</f>
        <v>0</v>
      </c>
    </row>
    <row r="142" spans="1:6" x14ac:dyDescent="0.3">
      <c r="A142" t="s">
        <v>44</v>
      </c>
      <c r="B142" t="s">
        <v>288</v>
      </c>
      <c r="C142" t="s">
        <v>7</v>
      </c>
      <c r="D142" t="s">
        <v>210</v>
      </c>
      <c r="E142" s="1">
        <v>0</v>
      </c>
      <c r="F142">
        <f>Tabulka14[[#This Row],[Maximální poplatek za studenta za akad. rok]]/12</f>
        <v>0</v>
      </c>
    </row>
    <row r="143" spans="1:6" x14ac:dyDescent="0.3">
      <c r="A143" t="s">
        <v>44</v>
      </c>
      <c r="B143" t="s">
        <v>288</v>
      </c>
      <c r="C143" t="s">
        <v>7</v>
      </c>
      <c r="D143" t="s">
        <v>211</v>
      </c>
      <c r="E143" s="1">
        <v>0</v>
      </c>
      <c r="F143">
        <f>Tabulka14[[#This Row],[Maximální poplatek za studenta za akad. rok]]/12</f>
        <v>0</v>
      </c>
    </row>
    <row r="144" spans="1:6" x14ac:dyDescent="0.3">
      <c r="A144" t="s">
        <v>44</v>
      </c>
      <c r="B144" t="s">
        <v>288</v>
      </c>
      <c r="C144" t="s">
        <v>7</v>
      </c>
      <c r="D144" t="s">
        <v>212</v>
      </c>
      <c r="E144" s="1">
        <v>0</v>
      </c>
      <c r="F144">
        <f>Tabulka14[[#This Row],[Maximální poplatek za studenta za akad. rok]]/12</f>
        <v>0</v>
      </c>
    </row>
    <row r="145" spans="1:6" x14ac:dyDescent="0.3">
      <c r="A145" t="s">
        <v>44</v>
      </c>
      <c r="B145" t="s">
        <v>288</v>
      </c>
      <c r="C145" t="s">
        <v>7</v>
      </c>
      <c r="D145" t="s">
        <v>213</v>
      </c>
      <c r="E145" s="1">
        <v>0</v>
      </c>
      <c r="F145">
        <f>Tabulka14[[#This Row],[Maximální poplatek za studenta za akad. rok]]/12</f>
        <v>0</v>
      </c>
    </row>
    <row r="146" spans="1:6" x14ac:dyDescent="0.3">
      <c r="A146" t="s">
        <v>44</v>
      </c>
      <c r="B146" t="s">
        <v>288</v>
      </c>
      <c r="C146" t="s">
        <v>7</v>
      </c>
      <c r="D146" t="s">
        <v>214</v>
      </c>
      <c r="E146" s="1">
        <v>0</v>
      </c>
      <c r="F146">
        <f>Tabulka14[[#This Row],[Maximální poplatek za studenta za akad. rok]]/12</f>
        <v>0</v>
      </c>
    </row>
    <row r="147" spans="1:6" x14ac:dyDescent="0.3">
      <c r="A147" t="s">
        <v>44</v>
      </c>
      <c r="B147" t="s">
        <v>76</v>
      </c>
      <c r="C147" t="s">
        <v>7</v>
      </c>
      <c r="D147" t="s">
        <v>33</v>
      </c>
      <c r="E147" s="1">
        <v>0</v>
      </c>
      <c r="F147">
        <f>Tabulka14[[#This Row],[Maximální poplatek za studenta za akad. rok]]/12</f>
        <v>0</v>
      </c>
    </row>
    <row r="148" spans="1:6" x14ac:dyDescent="0.3">
      <c r="A148" t="s">
        <v>44</v>
      </c>
      <c r="B148" t="s">
        <v>289</v>
      </c>
      <c r="C148" t="s">
        <v>7</v>
      </c>
      <c r="D148" t="s">
        <v>215</v>
      </c>
      <c r="E148" s="1">
        <v>0</v>
      </c>
      <c r="F148">
        <f>Tabulka14[[#This Row],[Maximální poplatek za studenta za akad. rok]]/12</f>
        <v>0</v>
      </c>
    </row>
    <row r="149" spans="1:6" x14ac:dyDescent="0.3">
      <c r="A149" t="s">
        <v>44</v>
      </c>
      <c r="B149" t="s">
        <v>290</v>
      </c>
      <c r="C149" t="s">
        <v>7</v>
      </c>
      <c r="D149" t="s">
        <v>216</v>
      </c>
      <c r="E149" s="1">
        <v>0</v>
      </c>
      <c r="F149">
        <f>Tabulka14[[#This Row],[Maximální poplatek za studenta za akad. rok]]/12</f>
        <v>0</v>
      </c>
    </row>
    <row r="150" spans="1:6" x14ac:dyDescent="0.3">
      <c r="A150" t="s">
        <v>46</v>
      </c>
      <c r="B150" t="s">
        <v>291</v>
      </c>
      <c r="C150" t="s">
        <v>89</v>
      </c>
      <c r="D150" t="s">
        <v>217</v>
      </c>
      <c r="E150" s="1">
        <v>65000</v>
      </c>
      <c r="F150">
        <f>Tabulka14[[#This Row],[Maximální poplatek za studenta za akad. rok]]/12</f>
        <v>5416.666666666667</v>
      </c>
    </row>
    <row r="151" spans="1:6" x14ac:dyDescent="0.3">
      <c r="A151" t="s">
        <v>46</v>
      </c>
      <c r="B151" t="s">
        <v>291</v>
      </c>
      <c r="C151" t="s">
        <v>89</v>
      </c>
      <c r="D151" t="s">
        <v>47</v>
      </c>
      <c r="E151" s="1">
        <v>65000</v>
      </c>
      <c r="F151">
        <f>Tabulka14[[#This Row],[Maximální poplatek za studenta za akad. rok]]/12</f>
        <v>5416.666666666667</v>
      </c>
    </row>
    <row r="152" spans="1:6" x14ac:dyDescent="0.3">
      <c r="A152" t="s">
        <v>46</v>
      </c>
      <c r="B152" t="s">
        <v>291</v>
      </c>
      <c r="C152" t="s">
        <v>89</v>
      </c>
      <c r="D152" t="s">
        <v>218</v>
      </c>
      <c r="E152" s="1">
        <v>65000</v>
      </c>
      <c r="F152">
        <f>Tabulka14[[#This Row],[Maximální poplatek za studenta za akad. rok]]/12</f>
        <v>5416.666666666667</v>
      </c>
    </row>
    <row r="153" spans="1:6" x14ac:dyDescent="0.3">
      <c r="A153" t="s">
        <v>46</v>
      </c>
      <c r="B153" t="s">
        <v>291</v>
      </c>
      <c r="C153" t="s">
        <v>89</v>
      </c>
      <c r="D153" t="s">
        <v>219</v>
      </c>
      <c r="E153" s="1">
        <v>65000</v>
      </c>
      <c r="F153">
        <f>Tabulka14[[#This Row],[Maximální poplatek za studenta za akad. rok]]/12</f>
        <v>5416.666666666667</v>
      </c>
    </row>
    <row r="154" spans="1:6" x14ac:dyDescent="0.3">
      <c r="A154" t="s">
        <v>46</v>
      </c>
      <c r="B154" t="s">
        <v>291</v>
      </c>
      <c r="C154" t="s">
        <v>89</v>
      </c>
      <c r="D154" t="s">
        <v>220</v>
      </c>
      <c r="E154" s="1">
        <v>65000</v>
      </c>
      <c r="F154">
        <f>Tabulka14[[#This Row],[Maximální poplatek za studenta za akad. rok]]/12</f>
        <v>5416.666666666667</v>
      </c>
    </row>
    <row r="155" spans="1:6" x14ac:dyDescent="0.3">
      <c r="A155" t="s">
        <v>46</v>
      </c>
      <c r="B155" t="s">
        <v>291</v>
      </c>
      <c r="C155" t="s">
        <v>7</v>
      </c>
      <c r="D155" t="s">
        <v>221</v>
      </c>
      <c r="E155" s="1">
        <v>65000</v>
      </c>
      <c r="F155">
        <f>Tabulka14[[#This Row],[Maximální poplatek za studenta za akad. rok]]/12</f>
        <v>5416.666666666667</v>
      </c>
    </row>
    <row r="156" spans="1:6" x14ac:dyDescent="0.3">
      <c r="A156" t="s">
        <v>46</v>
      </c>
      <c r="B156" t="s">
        <v>291</v>
      </c>
      <c r="C156" t="s">
        <v>7</v>
      </c>
      <c r="D156" t="s">
        <v>222</v>
      </c>
      <c r="E156" s="1">
        <v>65000</v>
      </c>
      <c r="F156">
        <f>Tabulka14[[#This Row],[Maximální poplatek za studenta za akad. rok]]/12</f>
        <v>5416.666666666667</v>
      </c>
    </row>
    <row r="157" spans="1:6" x14ac:dyDescent="0.3">
      <c r="A157" t="s">
        <v>46</v>
      </c>
      <c r="B157" t="s">
        <v>291</v>
      </c>
      <c r="C157" t="s">
        <v>7</v>
      </c>
      <c r="D157" t="s">
        <v>223</v>
      </c>
      <c r="E157" s="1">
        <v>65000</v>
      </c>
      <c r="F157">
        <f>Tabulka14[[#This Row],[Maximální poplatek za studenta za akad. rok]]/12</f>
        <v>5416.666666666667</v>
      </c>
    </row>
    <row r="158" spans="1:6" x14ac:dyDescent="0.3">
      <c r="A158" t="s">
        <v>46</v>
      </c>
      <c r="B158" t="s">
        <v>292</v>
      </c>
      <c r="C158" t="s">
        <v>89</v>
      </c>
      <c r="D158" t="s">
        <v>48</v>
      </c>
      <c r="E158" s="1">
        <v>50000</v>
      </c>
      <c r="F158">
        <f>Tabulka14[[#This Row],[Maximální poplatek za studenta za akad. rok]]/12</f>
        <v>4166.666666666667</v>
      </c>
    </row>
    <row r="159" spans="1:6" x14ac:dyDescent="0.3">
      <c r="A159" t="s">
        <v>46</v>
      </c>
      <c r="B159" t="s">
        <v>292</v>
      </c>
      <c r="C159" t="s">
        <v>89</v>
      </c>
      <c r="D159" t="s">
        <v>49</v>
      </c>
      <c r="E159" s="1">
        <v>50000</v>
      </c>
      <c r="F159">
        <f>Tabulka14[[#This Row],[Maximální poplatek za studenta za akad. rok]]/12</f>
        <v>4166.666666666667</v>
      </c>
    </row>
    <row r="160" spans="1:6" x14ac:dyDescent="0.3">
      <c r="A160" t="s">
        <v>46</v>
      </c>
      <c r="B160" t="s">
        <v>292</v>
      </c>
      <c r="C160" t="s">
        <v>89</v>
      </c>
      <c r="D160" t="s">
        <v>224</v>
      </c>
      <c r="E160" s="1">
        <v>50000</v>
      </c>
      <c r="F160">
        <f>Tabulka14[[#This Row],[Maximální poplatek za studenta za akad. rok]]/12</f>
        <v>4166.666666666667</v>
      </c>
    </row>
    <row r="161" spans="1:6" x14ac:dyDescent="0.3">
      <c r="A161" t="s">
        <v>46</v>
      </c>
      <c r="B161" t="s">
        <v>292</v>
      </c>
      <c r="C161" t="s">
        <v>7</v>
      </c>
      <c r="D161" t="s">
        <v>225</v>
      </c>
      <c r="E161" s="1">
        <v>50000</v>
      </c>
      <c r="F161">
        <f>Tabulka14[[#This Row],[Maximální poplatek za studenta za akad. rok]]/12</f>
        <v>4166.666666666667</v>
      </c>
    </row>
    <row r="162" spans="1:6" x14ac:dyDescent="0.3">
      <c r="A162" t="s">
        <v>46</v>
      </c>
      <c r="B162" t="s">
        <v>292</v>
      </c>
      <c r="C162" t="s">
        <v>7</v>
      </c>
      <c r="D162" t="s">
        <v>49</v>
      </c>
      <c r="E162" s="1">
        <v>50000</v>
      </c>
      <c r="F162">
        <f>Tabulka14[[#This Row],[Maximální poplatek za studenta za akad. rok]]/12</f>
        <v>4166.666666666667</v>
      </c>
    </row>
    <row r="163" spans="1:6" x14ac:dyDescent="0.3">
      <c r="A163" t="s">
        <v>46</v>
      </c>
      <c r="B163" t="s">
        <v>292</v>
      </c>
      <c r="C163" t="s">
        <v>7</v>
      </c>
      <c r="D163" t="s">
        <v>224</v>
      </c>
      <c r="E163" s="1">
        <v>50000</v>
      </c>
      <c r="F163">
        <f>Tabulka14[[#This Row],[Maximální poplatek za studenta za akad. rok]]/12</f>
        <v>4166.666666666667</v>
      </c>
    </row>
    <row r="164" spans="1:6" x14ac:dyDescent="0.3">
      <c r="A164" t="s">
        <v>46</v>
      </c>
      <c r="B164" t="s">
        <v>77</v>
      </c>
      <c r="C164" t="s">
        <v>89</v>
      </c>
      <c r="D164" t="s">
        <v>226</v>
      </c>
      <c r="E164" s="1">
        <v>54000</v>
      </c>
      <c r="F164">
        <f>Tabulka14[[#This Row],[Maximální poplatek za studenta za akad. rok]]/12</f>
        <v>4500</v>
      </c>
    </row>
    <row r="165" spans="1:6" x14ac:dyDescent="0.3">
      <c r="A165" t="s">
        <v>46</v>
      </c>
      <c r="B165" t="s">
        <v>77</v>
      </c>
      <c r="C165" t="s">
        <v>89</v>
      </c>
      <c r="D165" t="s">
        <v>24</v>
      </c>
      <c r="E165" s="1">
        <v>54000</v>
      </c>
      <c r="F165">
        <f>Tabulka14[[#This Row],[Maximální poplatek za studenta za akad. rok]]/12</f>
        <v>4500</v>
      </c>
    </row>
    <row r="166" spans="1:6" x14ac:dyDescent="0.3">
      <c r="A166" t="s">
        <v>46</v>
      </c>
      <c r="B166" t="s">
        <v>77</v>
      </c>
      <c r="C166" t="s">
        <v>89</v>
      </c>
      <c r="D166" t="s">
        <v>227</v>
      </c>
      <c r="E166" s="1">
        <v>54000</v>
      </c>
      <c r="F166">
        <f>Tabulka14[[#This Row],[Maximální poplatek za studenta za akad. rok]]/12</f>
        <v>4500</v>
      </c>
    </row>
    <row r="167" spans="1:6" x14ac:dyDescent="0.3">
      <c r="A167" t="s">
        <v>46</v>
      </c>
      <c r="B167" t="s">
        <v>77</v>
      </c>
      <c r="C167" t="s">
        <v>7</v>
      </c>
      <c r="D167" t="s">
        <v>34</v>
      </c>
      <c r="E167" s="1">
        <v>45000</v>
      </c>
      <c r="F167">
        <f>Tabulka14[[#This Row],[Maximální poplatek za studenta za akad. rok]]/12</f>
        <v>3750</v>
      </c>
    </row>
    <row r="168" spans="1:6" x14ac:dyDescent="0.3">
      <c r="A168" t="s">
        <v>46</v>
      </c>
      <c r="B168" t="s">
        <v>77</v>
      </c>
      <c r="C168" t="s">
        <v>7</v>
      </c>
      <c r="D168" t="s">
        <v>24</v>
      </c>
      <c r="E168" s="1">
        <v>45000</v>
      </c>
      <c r="F168">
        <f>Tabulka14[[#This Row],[Maximální poplatek za studenta za akad. rok]]/12</f>
        <v>3750</v>
      </c>
    </row>
    <row r="169" spans="1:6" x14ac:dyDescent="0.3">
      <c r="A169" t="s">
        <v>46</v>
      </c>
      <c r="B169" t="s">
        <v>293</v>
      </c>
      <c r="C169" t="s">
        <v>7</v>
      </c>
      <c r="D169" t="s">
        <v>228</v>
      </c>
      <c r="E169" s="1">
        <v>65000</v>
      </c>
      <c r="F169">
        <f>Tabulka14[[#This Row],[Maximální poplatek za studenta za akad. rok]]/12</f>
        <v>5416.666666666667</v>
      </c>
    </row>
    <row r="170" spans="1:6" x14ac:dyDescent="0.3">
      <c r="A170" t="s">
        <v>46</v>
      </c>
      <c r="B170" t="s">
        <v>293</v>
      </c>
      <c r="C170" t="s">
        <v>7</v>
      </c>
      <c r="D170" t="s">
        <v>229</v>
      </c>
      <c r="E170" s="1">
        <v>65000</v>
      </c>
      <c r="F170">
        <f>Tabulka14[[#This Row],[Maximální poplatek za studenta za akad. rok]]/12</f>
        <v>5416.666666666667</v>
      </c>
    </row>
    <row r="171" spans="1:6" x14ac:dyDescent="0.3">
      <c r="A171" t="s">
        <v>51</v>
      </c>
      <c r="B171" t="s">
        <v>294</v>
      </c>
      <c r="C171" t="s">
        <v>7</v>
      </c>
      <c r="D171" t="s">
        <v>230</v>
      </c>
      <c r="E171" s="1">
        <v>100000</v>
      </c>
      <c r="F171">
        <f>Tabulka14[[#This Row],[Maximální poplatek za studenta za akad. rok]]/12</f>
        <v>8333.3333333333339</v>
      </c>
    </row>
    <row r="172" spans="1:6" x14ac:dyDescent="0.3">
      <c r="A172" t="s">
        <v>51</v>
      </c>
      <c r="B172" t="s">
        <v>294</v>
      </c>
      <c r="C172" t="s">
        <v>7</v>
      </c>
      <c r="D172" t="s">
        <v>231</v>
      </c>
      <c r="E172" s="1">
        <v>100000</v>
      </c>
      <c r="F172">
        <f>Tabulka14[[#This Row],[Maximální poplatek za studenta za akad. rok]]/12</f>
        <v>8333.3333333333339</v>
      </c>
    </row>
    <row r="173" spans="1:6" x14ac:dyDescent="0.3">
      <c r="A173" t="s">
        <v>51</v>
      </c>
      <c r="B173" t="s">
        <v>294</v>
      </c>
      <c r="C173" t="s">
        <v>7</v>
      </c>
      <c r="D173" t="s">
        <v>232</v>
      </c>
      <c r="E173" s="1">
        <v>100000</v>
      </c>
      <c r="F173">
        <f>Tabulka14[[#This Row],[Maximální poplatek za studenta za akad. rok]]/12</f>
        <v>8333.3333333333339</v>
      </c>
    </row>
    <row r="174" spans="1:6" x14ac:dyDescent="0.3">
      <c r="A174" t="s">
        <v>51</v>
      </c>
      <c r="B174" t="s">
        <v>294</v>
      </c>
      <c r="C174" t="s">
        <v>7</v>
      </c>
      <c r="D174" t="s">
        <v>233</v>
      </c>
      <c r="E174" s="1">
        <v>100000</v>
      </c>
      <c r="F174">
        <f>Tabulka14[[#This Row],[Maximální poplatek za studenta za akad. rok]]/12</f>
        <v>8333.3333333333339</v>
      </c>
    </row>
    <row r="175" spans="1:6" x14ac:dyDescent="0.3">
      <c r="A175" t="s">
        <v>51</v>
      </c>
      <c r="B175" t="s">
        <v>294</v>
      </c>
      <c r="C175" t="s">
        <v>7</v>
      </c>
      <c r="D175" t="s">
        <v>234</v>
      </c>
      <c r="E175" s="1">
        <v>100000</v>
      </c>
      <c r="F175">
        <f>Tabulka14[[#This Row],[Maximální poplatek za studenta za akad. rok]]/12</f>
        <v>8333.3333333333339</v>
      </c>
    </row>
    <row r="176" spans="1:6" x14ac:dyDescent="0.3">
      <c r="A176" t="s">
        <v>51</v>
      </c>
      <c r="B176" t="s">
        <v>294</v>
      </c>
      <c r="C176" t="s">
        <v>7</v>
      </c>
      <c r="D176" t="s">
        <v>235</v>
      </c>
      <c r="E176" s="1">
        <v>100000</v>
      </c>
      <c r="F176">
        <f>Tabulka14[[#This Row],[Maximální poplatek za studenta za akad. rok]]/12</f>
        <v>8333.3333333333339</v>
      </c>
    </row>
    <row r="177" spans="1:6" x14ac:dyDescent="0.3">
      <c r="A177" t="s">
        <v>51</v>
      </c>
      <c r="B177" t="s">
        <v>294</v>
      </c>
      <c r="C177" t="s">
        <v>7</v>
      </c>
      <c r="D177" t="s">
        <v>236</v>
      </c>
      <c r="E177" s="1">
        <v>100000</v>
      </c>
      <c r="F177">
        <f>Tabulka14[[#This Row],[Maximální poplatek za studenta za akad. rok]]/12</f>
        <v>8333.3333333333339</v>
      </c>
    </row>
    <row r="178" spans="1:6" x14ac:dyDescent="0.3">
      <c r="A178" t="s">
        <v>51</v>
      </c>
      <c r="B178" t="s">
        <v>294</v>
      </c>
      <c r="C178" t="s">
        <v>89</v>
      </c>
      <c r="D178" t="s">
        <v>237</v>
      </c>
      <c r="E178" s="1">
        <v>100000</v>
      </c>
      <c r="F178">
        <f>Tabulka14[[#This Row],[Maximální poplatek za studenta za akad. rok]]/12</f>
        <v>8333.3333333333339</v>
      </c>
    </row>
    <row r="179" spans="1:6" x14ac:dyDescent="0.3">
      <c r="A179" t="s">
        <v>51</v>
      </c>
      <c r="B179" t="s">
        <v>294</v>
      </c>
      <c r="C179" t="s">
        <v>89</v>
      </c>
      <c r="D179" t="s">
        <v>238</v>
      </c>
      <c r="E179" s="1">
        <v>100000</v>
      </c>
      <c r="F179">
        <f>Tabulka14[[#This Row],[Maximální poplatek za studenta za akad. rok]]/12</f>
        <v>8333.3333333333339</v>
      </c>
    </row>
    <row r="180" spans="1:6" x14ac:dyDescent="0.3">
      <c r="A180" t="s">
        <v>51</v>
      </c>
      <c r="B180" t="s">
        <v>294</v>
      </c>
      <c r="C180" t="s">
        <v>89</v>
      </c>
      <c r="D180" t="s">
        <v>239</v>
      </c>
      <c r="E180" s="1">
        <v>100000</v>
      </c>
      <c r="F180">
        <f>Tabulka14[[#This Row],[Maximální poplatek za studenta za akad. rok]]/12</f>
        <v>8333.3333333333339</v>
      </c>
    </row>
    <row r="181" spans="1:6" x14ac:dyDescent="0.3">
      <c r="A181" t="s">
        <v>51</v>
      </c>
      <c r="B181" t="s">
        <v>294</v>
      </c>
      <c r="C181" t="s">
        <v>89</v>
      </c>
      <c r="D181" t="s">
        <v>235</v>
      </c>
      <c r="E181" s="1">
        <v>100000</v>
      </c>
      <c r="F181">
        <f>Tabulka14[[#This Row],[Maximální poplatek za studenta za akad. rok]]/12</f>
        <v>8333.3333333333339</v>
      </c>
    </row>
    <row r="182" spans="1:6" x14ac:dyDescent="0.3">
      <c r="A182" t="s">
        <v>53</v>
      </c>
      <c r="B182" t="s">
        <v>84</v>
      </c>
      <c r="C182" t="s">
        <v>89</v>
      </c>
      <c r="D182" t="s">
        <v>240</v>
      </c>
      <c r="E182" s="1">
        <v>100000</v>
      </c>
      <c r="F182">
        <f>Tabulka14[[#This Row],[Maximální poplatek za studenta za akad. rok]]/12</f>
        <v>8333.3333333333339</v>
      </c>
    </row>
    <row r="183" spans="1:6" x14ac:dyDescent="0.3">
      <c r="A183" t="s">
        <v>53</v>
      </c>
      <c r="B183" t="s">
        <v>84</v>
      </c>
      <c r="C183" t="s">
        <v>7</v>
      </c>
      <c r="D183" t="s">
        <v>241</v>
      </c>
      <c r="E183" s="1">
        <v>100000</v>
      </c>
      <c r="F183">
        <f>Tabulka14[[#This Row],[Maximální poplatek za studenta za akad. rok]]/12</f>
        <v>8333.3333333333339</v>
      </c>
    </row>
    <row r="184" spans="1:6" x14ac:dyDescent="0.3">
      <c r="A184" t="s">
        <v>53</v>
      </c>
      <c r="B184" t="s">
        <v>84</v>
      </c>
      <c r="C184" t="s">
        <v>7</v>
      </c>
      <c r="D184" t="s">
        <v>24</v>
      </c>
      <c r="E184" s="1">
        <v>100000</v>
      </c>
      <c r="F184">
        <f>Tabulka14[[#This Row],[Maximální poplatek za studenta za akad. rok]]/12</f>
        <v>8333.3333333333339</v>
      </c>
    </row>
    <row r="185" spans="1:6" x14ac:dyDescent="0.3">
      <c r="A185" t="s">
        <v>53</v>
      </c>
      <c r="B185" t="s">
        <v>83</v>
      </c>
      <c r="C185" t="s">
        <v>89</v>
      </c>
      <c r="D185" t="s">
        <v>55</v>
      </c>
      <c r="E185" s="1">
        <v>100000</v>
      </c>
      <c r="F185">
        <f>Tabulka14[[#This Row],[Maximální poplatek za studenta za akad. rok]]/12</f>
        <v>8333.3333333333339</v>
      </c>
    </row>
    <row r="186" spans="1:6" x14ac:dyDescent="0.3">
      <c r="A186" t="s">
        <v>53</v>
      </c>
      <c r="B186" t="s">
        <v>83</v>
      </c>
      <c r="C186" t="s">
        <v>89</v>
      </c>
      <c r="D186" t="s">
        <v>54</v>
      </c>
      <c r="E186" s="1">
        <v>100000</v>
      </c>
      <c r="F186">
        <f>Tabulka14[[#This Row],[Maximální poplatek za studenta za akad. rok]]/12</f>
        <v>8333.3333333333339</v>
      </c>
    </row>
    <row r="187" spans="1:6" x14ac:dyDescent="0.3">
      <c r="A187" t="s">
        <v>53</v>
      </c>
      <c r="B187" t="s">
        <v>295</v>
      </c>
      <c r="C187" t="s">
        <v>89</v>
      </c>
      <c r="D187" t="s">
        <v>242</v>
      </c>
      <c r="E187" s="1">
        <v>97000</v>
      </c>
      <c r="F187">
        <f>Tabulka14[[#This Row],[Maximální poplatek za studenta za akad. rok]]/12</f>
        <v>8083.333333333333</v>
      </c>
    </row>
    <row r="188" spans="1:6" x14ac:dyDescent="0.3">
      <c r="A188" t="s">
        <v>53</v>
      </c>
      <c r="B188" t="s">
        <v>295</v>
      </c>
      <c r="C188" t="s">
        <v>89</v>
      </c>
      <c r="D188" t="s">
        <v>179</v>
      </c>
      <c r="E188" s="1">
        <v>97000</v>
      </c>
      <c r="F188">
        <f>Tabulka14[[#This Row],[Maximální poplatek za studenta za akad. rok]]/12</f>
        <v>8083.333333333333</v>
      </c>
    </row>
    <row r="189" spans="1:6" x14ac:dyDescent="0.3">
      <c r="A189" t="s">
        <v>57</v>
      </c>
      <c r="B189" t="s">
        <v>296</v>
      </c>
      <c r="C189" t="s">
        <v>89</v>
      </c>
      <c r="D189" t="s">
        <v>243</v>
      </c>
      <c r="E189" s="1">
        <v>69900</v>
      </c>
      <c r="F189">
        <f>Tabulka14[[#This Row],[Maximální poplatek za studenta za akad. rok]]/12</f>
        <v>5825</v>
      </c>
    </row>
    <row r="190" spans="1:6" x14ac:dyDescent="0.3">
      <c r="A190" t="s">
        <v>57</v>
      </c>
      <c r="B190" t="s">
        <v>296</v>
      </c>
      <c r="C190" t="s">
        <v>89</v>
      </c>
      <c r="D190" t="s">
        <v>244</v>
      </c>
      <c r="E190" s="1">
        <v>69900</v>
      </c>
      <c r="F190">
        <f>Tabulka14[[#This Row],[Maximální poplatek za studenta za akad. rok]]/12</f>
        <v>5825</v>
      </c>
    </row>
    <row r="191" spans="1:6" x14ac:dyDescent="0.3">
      <c r="A191" t="s">
        <v>57</v>
      </c>
      <c r="B191" t="s">
        <v>296</v>
      </c>
      <c r="C191" t="s">
        <v>7</v>
      </c>
      <c r="D191" t="s">
        <v>212</v>
      </c>
      <c r="E191" s="1">
        <v>69900</v>
      </c>
      <c r="F191">
        <f>Tabulka14[[#This Row],[Maximální poplatek za studenta za akad. rok]]/12</f>
        <v>5825</v>
      </c>
    </row>
    <row r="192" spans="1:6" x14ac:dyDescent="0.3">
      <c r="A192" t="s">
        <v>57</v>
      </c>
      <c r="B192" t="s">
        <v>296</v>
      </c>
      <c r="C192" t="s">
        <v>7</v>
      </c>
      <c r="D192" t="s">
        <v>245</v>
      </c>
      <c r="E192" s="1">
        <v>69900</v>
      </c>
      <c r="F192">
        <f>Tabulka14[[#This Row],[Maximální poplatek za studenta za akad. rok]]/12</f>
        <v>5825</v>
      </c>
    </row>
    <row r="193" spans="1:6" x14ac:dyDescent="0.3">
      <c r="A193" t="s">
        <v>57</v>
      </c>
      <c r="B193" t="s">
        <v>296</v>
      </c>
      <c r="C193" t="s">
        <v>7</v>
      </c>
      <c r="D193" t="s">
        <v>246</v>
      </c>
      <c r="E193" s="1">
        <v>69900</v>
      </c>
      <c r="F193">
        <f>Tabulka14[[#This Row],[Maximální poplatek za studenta za akad. rok]]/12</f>
        <v>5825</v>
      </c>
    </row>
    <row r="194" spans="1:6" x14ac:dyDescent="0.3">
      <c r="A194" t="s">
        <v>57</v>
      </c>
      <c r="B194" t="s">
        <v>296</v>
      </c>
      <c r="C194" t="s">
        <v>7</v>
      </c>
      <c r="D194" t="s">
        <v>247</v>
      </c>
      <c r="E194" s="1">
        <v>69900</v>
      </c>
      <c r="F194">
        <f>Tabulka14[[#This Row],[Maximální poplatek za studenta za akad. rok]]/12</f>
        <v>5825</v>
      </c>
    </row>
    <row r="195" spans="1:6" x14ac:dyDescent="0.3">
      <c r="A195" t="s">
        <v>57</v>
      </c>
      <c r="B195" t="s">
        <v>85</v>
      </c>
      <c r="C195" t="s">
        <v>7</v>
      </c>
      <c r="D195" t="s">
        <v>248</v>
      </c>
      <c r="E195" s="1">
        <v>69900</v>
      </c>
      <c r="F195">
        <f>Tabulka14[[#This Row],[Maximální poplatek za studenta za akad. rok]]/12</f>
        <v>5825</v>
      </c>
    </row>
    <row r="196" spans="1:6" x14ac:dyDescent="0.3">
      <c r="A196" t="s">
        <v>57</v>
      </c>
      <c r="B196" t="s">
        <v>85</v>
      </c>
      <c r="C196" t="s">
        <v>7</v>
      </c>
      <c r="D196" t="s">
        <v>249</v>
      </c>
      <c r="E196" s="1">
        <v>69900</v>
      </c>
      <c r="F196">
        <f>Tabulka14[[#This Row],[Maximální poplatek za studenta za akad. rok]]/12</f>
        <v>5825</v>
      </c>
    </row>
    <row r="197" spans="1:6" x14ac:dyDescent="0.3">
      <c r="A197" t="s">
        <v>57</v>
      </c>
      <c r="B197" t="s">
        <v>85</v>
      </c>
      <c r="C197" t="s">
        <v>7</v>
      </c>
      <c r="D197" t="s">
        <v>245</v>
      </c>
      <c r="E197" s="1">
        <v>69900</v>
      </c>
      <c r="F197">
        <f>Tabulka14[[#This Row],[Maximální poplatek za studenta za akad. rok]]/12</f>
        <v>5825</v>
      </c>
    </row>
    <row r="198" spans="1:6" x14ac:dyDescent="0.3">
      <c r="A198" t="s">
        <v>57</v>
      </c>
      <c r="B198" t="s">
        <v>85</v>
      </c>
      <c r="C198" t="s">
        <v>7</v>
      </c>
      <c r="D198" t="s">
        <v>250</v>
      </c>
      <c r="E198" s="1">
        <v>69900</v>
      </c>
      <c r="F198">
        <f>Tabulka14[[#This Row],[Maximální poplatek za studenta za akad. rok]]/12</f>
        <v>5825</v>
      </c>
    </row>
    <row r="199" spans="1:6" x14ac:dyDescent="0.3">
      <c r="A199" t="s">
        <v>57</v>
      </c>
      <c r="B199" t="s">
        <v>297</v>
      </c>
      <c r="C199" t="s">
        <v>89</v>
      </c>
      <c r="D199" t="s">
        <v>251</v>
      </c>
      <c r="E199" s="1">
        <v>69900</v>
      </c>
      <c r="F199">
        <f>Tabulka14[[#This Row],[Maximální poplatek za studenta za akad. rok]]/12</f>
        <v>5825</v>
      </c>
    </row>
    <row r="200" spans="1:6" x14ac:dyDescent="0.3">
      <c r="A200" t="s">
        <v>57</v>
      </c>
      <c r="B200" t="s">
        <v>297</v>
      </c>
      <c r="C200" t="s">
        <v>7</v>
      </c>
      <c r="D200" t="s">
        <v>223</v>
      </c>
      <c r="E200" s="1">
        <v>69900</v>
      </c>
      <c r="F200">
        <f>Tabulka14[[#This Row],[Maximální poplatek za studenta za akad. rok]]/12</f>
        <v>5825</v>
      </c>
    </row>
    <row r="201" spans="1:6" x14ac:dyDescent="0.3">
      <c r="A201" t="s">
        <v>57</v>
      </c>
      <c r="B201" t="s">
        <v>297</v>
      </c>
      <c r="C201" t="s">
        <v>7</v>
      </c>
      <c r="D201" t="s">
        <v>252</v>
      </c>
      <c r="E201" s="1">
        <v>69900</v>
      </c>
      <c r="F201">
        <f>Tabulka14[[#This Row],[Maximální poplatek za studenta za akad. rok]]/12</f>
        <v>5825</v>
      </c>
    </row>
    <row r="202" spans="1:6" x14ac:dyDescent="0.3">
      <c r="A202" t="s">
        <v>57</v>
      </c>
      <c r="B202" t="s">
        <v>298</v>
      </c>
      <c r="C202" t="s">
        <v>89</v>
      </c>
      <c r="D202" t="s">
        <v>59</v>
      </c>
      <c r="E202" s="1">
        <v>69900</v>
      </c>
      <c r="F202">
        <f>Tabulka14[[#This Row],[Maximální poplatek za studenta za akad. rok]]/12</f>
        <v>5825</v>
      </c>
    </row>
    <row r="203" spans="1:6" x14ac:dyDescent="0.3">
      <c r="A203" t="s">
        <v>57</v>
      </c>
      <c r="B203" t="s">
        <v>298</v>
      </c>
      <c r="C203" t="s">
        <v>7</v>
      </c>
      <c r="D203" t="s">
        <v>253</v>
      </c>
      <c r="E203" s="1">
        <v>69900</v>
      </c>
      <c r="F203">
        <f>Tabulka14[[#This Row],[Maximální poplatek za studenta za akad. rok]]/12</f>
        <v>5825</v>
      </c>
    </row>
    <row r="204" spans="1:6" x14ac:dyDescent="0.3">
      <c r="A204" t="s">
        <v>57</v>
      </c>
      <c r="B204" t="s">
        <v>298</v>
      </c>
      <c r="C204" t="s">
        <v>7</v>
      </c>
      <c r="D204" t="s">
        <v>254</v>
      </c>
      <c r="E204" s="1">
        <v>69900</v>
      </c>
      <c r="F204">
        <f>Tabulka14[[#This Row],[Maximální poplatek za studenta za akad. rok]]/12</f>
        <v>5825</v>
      </c>
    </row>
    <row r="205" spans="1:6" x14ac:dyDescent="0.3">
      <c r="A205" t="s">
        <v>57</v>
      </c>
      <c r="B205" t="s">
        <v>298</v>
      </c>
      <c r="C205" t="s">
        <v>7</v>
      </c>
      <c r="D205" t="s">
        <v>255</v>
      </c>
      <c r="E205" s="1">
        <v>69900</v>
      </c>
      <c r="F205">
        <f>Tabulka14[[#This Row],[Maximální poplatek za studenta za akad. rok]]/12</f>
        <v>5825</v>
      </c>
    </row>
    <row r="206" spans="1:6" x14ac:dyDescent="0.3">
      <c r="A206" t="s">
        <v>57</v>
      </c>
      <c r="B206" t="s">
        <v>298</v>
      </c>
      <c r="C206" t="s">
        <v>7</v>
      </c>
      <c r="D206" t="s">
        <v>256</v>
      </c>
      <c r="E206" s="1">
        <v>69900</v>
      </c>
      <c r="F206">
        <f>Tabulka14[[#This Row],[Maximální poplatek za studenta za akad. rok]]/12</f>
        <v>5825</v>
      </c>
    </row>
    <row r="207" spans="1:6" x14ac:dyDescent="0.3">
      <c r="A207" t="s">
        <v>57</v>
      </c>
      <c r="B207" t="s">
        <v>298</v>
      </c>
      <c r="C207" t="s">
        <v>7</v>
      </c>
      <c r="D207" t="s">
        <v>257</v>
      </c>
      <c r="E207" s="1">
        <v>69900</v>
      </c>
      <c r="F207">
        <f>Tabulka14[[#This Row],[Maximální poplatek za studenta za akad. rok]]/12</f>
        <v>5825</v>
      </c>
    </row>
    <row r="208" spans="1:6" x14ac:dyDescent="0.3">
      <c r="A208" t="s">
        <v>57</v>
      </c>
      <c r="B208" t="s">
        <v>298</v>
      </c>
      <c r="C208" t="s">
        <v>7</v>
      </c>
      <c r="D208" t="s">
        <v>254</v>
      </c>
      <c r="E208" s="1">
        <v>69900</v>
      </c>
      <c r="F208">
        <f>Tabulka14[[#This Row],[Maximální poplatek za studenta za akad. rok]]/12</f>
        <v>5825</v>
      </c>
    </row>
    <row r="209" spans="1:6" x14ac:dyDescent="0.3">
      <c r="A209" t="s">
        <v>57</v>
      </c>
      <c r="B209" t="s">
        <v>298</v>
      </c>
      <c r="C209" t="s">
        <v>7</v>
      </c>
      <c r="D209" t="s">
        <v>256</v>
      </c>
      <c r="E209" s="1">
        <v>69900</v>
      </c>
      <c r="F209">
        <f>Tabulka14[[#This Row],[Maximální poplatek za studenta za akad. rok]]/12</f>
        <v>5825</v>
      </c>
    </row>
    <row r="210" spans="1:6" x14ac:dyDescent="0.3">
      <c r="A210" t="s">
        <v>57</v>
      </c>
      <c r="B210" t="s">
        <v>299</v>
      </c>
      <c r="C210" t="s">
        <v>89</v>
      </c>
      <c r="D210" t="s">
        <v>258</v>
      </c>
      <c r="E210" s="1">
        <v>100000</v>
      </c>
      <c r="F210">
        <f>Tabulka14[[#This Row],[Maximální poplatek za studenta za akad. rok]]/12</f>
        <v>8333.3333333333339</v>
      </c>
    </row>
    <row r="211" spans="1:6" x14ac:dyDescent="0.3">
      <c r="A211" t="s">
        <v>57</v>
      </c>
      <c r="B211" t="s">
        <v>299</v>
      </c>
      <c r="C211" t="s">
        <v>89</v>
      </c>
      <c r="D211" t="s">
        <v>259</v>
      </c>
      <c r="E211" s="1">
        <v>100000</v>
      </c>
      <c r="F211">
        <f>Tabulka14[[#This Row],[Maximální poplatek za studenta za akad. rok]]/12</f>
        <v>8333.3333333333339</v>
      </c>
    </row>
    <row r="212" spans="1:6" x14ac:dyDescent="0.3">
      <c r="A212" t="s">
        <v>300</v>
      </c>
      <c r="B212" t="s">
        <v>301</v>
      </c>
      <c r="C212" t="s">
        <v>89</v>
      </c>
      <c r="D212" t="s">
        <v>260</v>
      </c>
      <c r="E212" s="1">
        <v>70000</v>
      </c>
      <c r="F212">
        <f>Tabulka14[[#This Row],[Maximální poplatek za studenta za akad. rok]]/12</f>
        <v>5833.333333333333</v>
      </c>
    </row>
    <row r="213" spans="1:6" x14ac:dyDescent="0.3">
      <c r="A213" t="s">
        <v>302</v>
      </c>
      <c r="B213" t="s">
        <v>74</v>
      </c>
      <c r="C213" t="s">
        <v>7</v>
      </c>
      <c r="D213" t="s">
        <v>261</v>
      </c>
      <c r="E213" s="1">
        <v>100000</v>
      </c>
      <c r="F213">
        <f>Tabulka14[[#This Row],[Maximální poplatek za studenta za akad. rok]]/12</f>
        <v>8333.3333333333339</v>
      </c>
    </row>
    <row r="214" spans="1:6" x14ac:dyDescent="0.3">
      <c r="A214" t="s">
        <v>302</v>
      </c>
      <c r="B214" t="s">
        <v>74</v>
      </c>
      <c r="C214" t="s">
        <v>7</v>
      </c>
      <c r="D214" t="s">
        <v>262</v>
      </c>
      <c r="E214" s="1">
        <v>100000</v>
      </c>
      <c r="F214">
        <f>Tabulka14[[#This Row],[Maximální poplatek za studenta za akad. rok]]/12</f>
        <v>8333.3333333333339</v>
      </c>
    </row>
    <row r="215" spans="1:6" x14ac:dyDescent="0.3">
      <c r="A215" t="s">
        <v>302</v>
      </c>
      <c r="B215" t="s">
        <v>74</v>
      </c>
      <c r="C215" t="s">
        <v>7</v>
      </c>
      <c r="D215" t="s">
        <v>263</v>
      </c>
      <c r="E215" s="1">
        <v>100000</v>
      </c>
      <c r="F215">
        <f>Tabulka14[[#This Row],[Maximální poplatek za studenta za akad. rok]]/12</f>
        <v>8333.3333333333339</v>
      </c>
    </row>
    <row r="216" spans="1:6" x14ac:dyDescent="0.3">
      <c r="A216" t="s">
        <v>302</v>
      </c>
      <c r="B216" t="s">
        <v>303</v>
      </c>
      <c r="C216" t="s">
        <v>89</v>
      </c>
      <c r="D216" t="s">
        <v>264</v>
      </c>
      <c r="E216" s="1">
        <v>100000</v>
      </c>
      <c r="F216">
        <f>Tabulka14[[#This Row],[Maximální poplatek za studenta za akad. rok]]/12</f>
        <v>8333.3333333333339</v>
      </c>
    </row>
    <row r="217" spans="1:6" x14ac:dyDescent="0.3">
      <c r="A217" t="s">
        <v>302</v>
      </c>
      <c r="B217" t="s">
        <v>303</v>
      </c>
      <c r="C217" t="s">
        <v>89</v>
      </c>
      <c r="D217" t="s">
        <v>265</v>
      </c>
      <c r="E217" s="1">
        <v>100000</v>
      </c>
      <c r="F217">
        <f>Tabulka14[[#This Row],[Maximální poplatek za studenta za akad. rok]]/12</f>
        <v>8333.3333333333339</v>
      </c>
    </row>
    <row r="218" spans="1:6" x14ac:dyDescent="0.3">
      <c r="A218" t="s">
        <v>302</v>
      </c>
      <c r="B218" t="s">
        <v>303</v>
      </c>
      <c r="C218" t="s">
        <v>89</v>
      </c>
      <c r="D218" t="s">
        <v>39</v>
      </c>
      <c r="E218" s="1">
        <v>100000</v>
      </c>
      <c r="F218">
        <f>Tabulka14[[#This Row],[Maximální poplatek za studenta za akad. rok]]/12</f>
        <v>8333.3333333333339</v>
      </c>
    </row>
    <row r="219" spans="1:6" x14ac:dyDescent="0.3">
      <c r="A219" t="s">
        <v>302</v>
      </c>
      <c r="B219" t="s">
        <v>303</v>
      </c>
      <c r="C219" t="s">
        <v>89</v>
      </c>
      <c r="D219" t="s">
        <v>266</v>
      </c>
      <c r="E219" s="1">
        <v>100000</v>
      </c>
      <c r="F219">
        <f>Tabulka14[[#This Row],[Maximální poplatek za studenta za akad. rok]]/12</f>
        <v>8333.3333333333339</v>
      </c>
    </row>
    <row r="220" spans="1:6" x14ac:dyDescent="0.3">
      <c r="A220" t="s">
        <v>302</v>
      </c>
      <c r="B220" t="s">
        <v>303</v>
      </c>
      <c r="C220" t="s">
        <v>89</v>
      </c>
      <c r="D220" t="s">
        <v>90</v>
      </c>
      <c r="E220" s="1">
        <v>100000</v>
      </c>
      <c r="F220">
        <f>Tabulka14[[#This Row],[Maximální poplatek za studenta za akad. rok]]/12</f>
        <v>8333.3333333333339</v>
      </c>
    </row>
    <row r="221" spans="1:6" x14ac:dyDescent="0.3">
      <c r="A221" t="s">
        <v>302</v>
      </c>
      <c r="B221" t="s">
        <v>303</v>
      </c>
      <c r="C221" t="s">
        <v>89</v>
      </c>
      <c r="D221" t="s">
        <v>267</v>
      </c>
      <c r="E221" s="1">
        <v>100000</v>
      </c>
      <c r="F221">
        <f>Tabulka14[[#This Row],[Maximální poplatek za studenta za akad. rok]]/12</f>
        <v>8333.3333333333339</v>
      </c>
    </row>
    <row r="222" spans="1:6" x14ac:dyDescent="0.3">
      <c r="A222" t="s">
        <v>302</v>
      </c>
      <c r="B222" t="s">
        <v>303</v>
      </c>
      <c r="C222" t="s">
        <v>89</v>
      </c>
      <c r="D222" t="s">
        <v>268</v>
      </c>
      <c r="E222" s="1">
        <v>100000</v>
      </c>
      <c r="F222">
        <f>Tabulka14[[#This Row],[Maximální poplatek za studenta za akad. rok]]/12</f>
        <v>8333.3333333333339</v>
      </c>
    </row>
    <row r="223" spans="1:6" x14ac:dyDescent="0.3">
      <c r="A223" t="s">
        <v>302</v>
      </c>
      <c r="B223" t="s">
        <v>303</v>
      </c>
      <c r="C223" t="s">
        <v>89</v>
      </c>
      <c r="D223" t="s">
        <v>269</v>
      </c>
      <c r="E223" s="1">
        <v>100000</v>
      </c>
      <c r="F223">
        <f>Tabulka14[[#This Row],[Maximální poplatek za studenta za akad. rok]]/12</f>
        <v>8333.3333333333339</v>
      </c>
    </row>
    <row r="224" spans="1:6" x14ac:dyDescent="0.3">
      <c r="A224" t="s">
        <v>302</v>
      </c>
      <c r="B224" t="s">
        <v>303</v>
      </c>
      <c r="C224" t="s">
        <v>7</v>
      </c>
      <c r="D224" t="s">
        <v>268</v>
      </c>
      <c r="E224" s="1">
        <v>100000</v>
      </c>
      <c r="F224">
        <f>Tabulka14[[#This Row],[Maximální poplatek za studenta za akad. rok]]/12</f>
        <v>8333.3333333333339</v>
      </c>
    </row>
    <row r="225" spans="1:6" x14ac:dyDescent="0.3">
      <c r="A225" t="s">
        <v>302</v>
      </c>
      <c r="B225" t="s">
        <v>303</v>
      </c>
      <c r="C225" t="s">
        <v>7</v>
      </c>
      <c r="D225" t="s">
        <v>270</v>
      </c>
      <c r="E225" s="1">
        <v>100000</v>
      </c>
      <c r="F225">
        <f>Tabulka14[[#This Row],[Maximální poplatek za studenta za akad. rok]]/12</f>
        <v>8333.3333333333339</v>
      </c>
    </row>
    <row r="226" spans="1:6" x14ac:dyDescent="0.3">
      <c r="A226" t="s">
        <v>302</v>
      </c>
      <c r="B226" t="s">
        <v>303</v>
      </c>
      <c r="C226" t="s">
        <v>7</v>
      </c>
      <c r="D226" t="s">
        <v>267</v>
      </c>
      <c r="E226" s="1">
        <v>100000</v>
      </c>
      <c r="F226">
        <f>Tabulka14[[#This Row],[Maximální poplatek za studenta za akad. rok]]/12</f>
        <v>8333.3333333333339</v>
      </c>
    </row>
    <row r="227" spans="1:6" x14ac:dyDescent="0.3">
      <c r="A227" t="s">
        <v>302</v>
      </c>
      <c r="B227" t="s">
        <v>303</v>
      </c>
      <c r="C227" t="s">
        <v>7</v>
      </c>
      <c r="D227" t="s">
        <v>37</v>
      </c>
      <c r="E227" s="1">
        <v>100000</v>
      </c>
      <c r="F227">
        <f>Tabulka14[[#This Row],[Maximální poplatek za studenta za akad. rok]]/12</f>
        <v>8333.3333333333339</v>
      </c>
    </row>
    <row r="228" spans="1:6" x14ac:dyDescent="0.3">
      <c r="A228" t="s">
        <v>302</v>
      </c>
      <c r="B228" t="s">
        <v>303</v>
      </c>
      <c r="C228" t="s">
        <v>7</v>
      </c>
      <c r="D228" t="s">
        <v>271</v>
      </c>
      <c r="E228" s="1">
        <v>100000</v>
      </c>
      <c r="F228">
        <f>Tabulka14[[#This Row],[Maximální poplatek za studenta za akad. rok]]/12</f>
        <v>8333.3333333333339</v>
      </c>
    </row>
    <row r="229" spans="1:6" x14ac:dyDescent="0.3">
      <c r="A229" t="s">
        <v>302</v>
      </c>
      <c r="B229" t="s">
        <v>304</v>
      </c>
      <c r="C229" t="s">
        <v>7</v>
      </c>
      <c r="D229" t="s">
        <v>34</v>
      </c>
      <c r="E229" s="1">
        <v>100000</v>
      </c>
      <c r="F229">
        <f>Tabulka14[[#This Row],[Maximální poplatek za studenta za akad. rok]]/12</f>
        <v>8333.3333333333339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59C7-5C48-49A2-B8A5-B16AA25576FA}">
  <dimension ref="A1:F265"/>
  <sheetViews>
    <sheetView topLeftCell="C2" workbookViewId="0">
      <selection activeCell="E22" sqref="E22"/>
    </sheetView>
  </sheetViews>
  <sheetFormatPr defaultRowHeight="14.4" x14ac:dyDescent="0.3"/>
  <cols>
    <col min="1" max="1" width="36.5546875" customWidth="1"/>
    <col min="2" max="2" width="46.44140625" customWidth="1"/>
    <col min="3" max="3" width="22.109375" customWidth="1"/>
    <col min="4" max="4" width="54.88671875" customWidth="1"/>
    <col min="5" max="5" width="21.109375" customWidth="1"/>
    <col min="6" max="6" width="17.5546875" customWidth="1"/>
  </cols>
  <sheetData>
    <row r="1" spans="1:6" ht="48" customHeight="1" thickBot="1" x14ac:dyDescent="0.35">
      <c r="A1" s="18" t="s">
        <v>61</v>
      </c>
      <c r="B1" s="18" t="s">
        <v>62</v>
      </c>
      <c r="C1" s="18" t="s">
        <v>88</v>
      </c>
      <c r="D1" s="18" t="s">
        <v>87</v>
      </c>
      <c r="E1" s="19" t="s">
        <v>101</v>
      </c>
      <c r="F1" s="19" t="s">
        <v>95</v>
      </c>
    </row>
    <row r="2" spans="1:6" x14ac:dyDescent="0.3">
      <c r="A2" s="9" t="s">
        <v>10</v>
      </c>
      <c r="B2" s="11" t="s">
        <v>66</v>
      </c>
      <c r="C2" s="11" t="s">
        <v>89</v>
      </c>
      <c r="D2" s="9" t="s">
        <v>13</v>
      </c>
      <c r="E2" s="10">
        <v>80000</v>
      </c>
      <c r="F2" s="10">
        <f>E2/12</f>
        <v>6666.666666666667</v>
      </c>
    </row>
    <row r="3" spans="1:6" x14ac:dyDescent="0.3">
      <c r="A3" t="s">
        <v>10</v>
      </c>
      <c r="B3" s="12" t="s">
        <v>66</v>
      </c>
      <c r="C3" s="12" t="s">
        <v>89</v>
      </c>
      <c r="D3" t="s">
        <v>14</v>
      </c>
      <c r="E3" s="6">
        <v>80000</v>
      </c>
      <c r="F3" s="6">
        <f t="shared" ref="F3:F67" si="0">E3/12</f>
        <v>6666.666666666667</v>
      </c>
    </row>
    <row r="4" spans="1:6" x14ac:dyDescent="0.3">
      <c r="A4" s="9" t="s">
        <v>10</v>
      </c>
      <c r="B4" s="11" t="s">
        <v>66</v>
      </c>
      <c r="C4" s="11" t="s">
        <v>7</v>
      </c>
      <c r="D4" s="9" t="s">
        <v>305</v>
      </c>
      <c r="E4" s="10">
        <v>13000</v>
      </c>
      <c r="F4" s="10">
        <f t="shared" si="0"/>
        <v>1083.3333333333333</v>
      </c>
    </row>
    <row r="5" spans="1:6" x14ac:dyDescent="0.3">
      <c r="A5" t="s">
        <v>10</v>
      </c>
      <c r="B5" s="12" t="s">
        <v>66</v>
      </c>
      <c r="C5" s="12" t="s">
        <v>7</v>
      </c>
      <c r="D5" t="s">
        <v>306</v>
      </c>
      <c r="E5" s="6">
        <v>13000</v>
      </c>
      <c r="F5" s="6">
        <f t="shared" si="0"/>
        <v>1083.3333333333333</v>
      </c>
    </row>
    <row r="6" spans="1:6" x14ac:dyDescent="0.3">
      <c r="A6" s="9" t="s">
        <v>10</v>
      </c>
      <c r="B6" s="11" t="s">
        <v>66</v>
      </c>
      <c r="C6" s="11" t="s">
        <v>7</v>
      </c>
      <c r="D6" s="9" t="s">
        <v>307</v>
      </c>
      <c r="E6" s="10">
        <v>13000</v>
      </c>
      <c r="F6" s="10">
        <f t="shared" si="0"/>
        <v>1083.3333333333333</v>
      </c>
    </row>
    <row r="7" spans="1:6" x14ac:dyDescent="0.3">
      <c r="A7" t="s">
        <v>10</v>
      </c>
      <c r="B7" s="12" t="s">
        <v>66</v>
      </c>
      <c r="C7" s="12" t="s">
        <v>7</v>
      </c>
      <c r="D7" t="s">
        <v>124</v>
      </c>
      <c r="E7" s="6">
        <v>13000</v>
      </c>
      <c r="F7" s="6">
        <f t="shared" si="0"/>
        <v>1083.3333333333333</v>
      </c>
    </row>
    <row r="8" spans="1:6" x14ac:dyDescent="0.3">
      <c r="A8" s="9" t="s">
        <v>10</v>
      </c>
      <c r="B8" s="11" t="s">
        <v>66</v>
      </c>
      <c r="C8" s="11" t="s">
        <v>7</v>
      </c>
      <c r="D8" s="9" t="s">
        <v>126</v>
      </c>
      <c r="E8" s="10">
        <v>13000</v>
      </c>
      <c r="F8" s="10">
        <f t="shared" si="0"/>
        <v>1083.3333333333333</v>
      </c>
    </row>
    <row r="9" spans="1:6" x14ac:dyDescent="0.3">
      <c r="A9" t="s">
        <v>10</v>
      </c>
      <c r="B9" s="12" t="s">
        <v>66</v>
      </c>
      <c r="C9" s="12" t="s">
        <v>7</v>
      </c>
      <c r="D9" t="s">
        <v>122</v>
      </c>
      <c r="E9" s="6">
        <v>13000</v>
      </c>
      <c r="F9" s="6">
        <f t="shared" si="0"/>
        <v>1083.3333333333333</v>
      </c>
    </row>
    <row r="10" spans="1:6" x14ac:dyDescent="0.3">
      <c r="A10" s="9" t="s">
        <v>10</v>
      </c>
      <c r="B10" s="11" t="s">
        <v>66</v>
      </c>
      <c r="C10" s="11" t="s">
        <v>7</v>
      </c>
      <c r="D10" s="9" t="s">
        <v>308</v>
      </c>
      <c r="E10" s="10">
        <v>13000</v>
      </c>
      <c r="F10" s="10">
        <f t="shared" si="0"/>
        <v>1083.3333333333333</v>
      </c>
    </row>
    <row r="11" spans="1:6" x14ac:dyDescent="0.3">
      <c r="A11" t="s">
        <v>10</v>
      </c>
      <c r="B11" s="12" t="s">
        <v>64</v>
      </c>
      <c r="C11" s="12" t="s">
        <v>89</v>
      </c>
      <c r="D11" t="s">
        <v>11</v>
      </c>
      <c r="E11" s="6">
        <v>100000</v>
      </c>
      <c r="F11" s="6">
        <f t="shared" si="0"/>
        <v>8333.3333333333339</v>
      </c>
    </row>
    <row r="12" spans="1:6" x14ac:dyDescent="0.3">
      <c r="A12" s="9" t="s">
        <v>10</v>
      </c>
      <c r="B12" s="11" t="s">
        <v>67</v>
      </c>
      <c r="C12" s="11" t="s">
        <v>89</v>
      </c>
      <c r="D12" s="9" t="s">
        <v>309</v>
      </c>
      <c r="E12" s="10">
        <v>80000</v>
      </c>
      <c r="F12" s="10">
        <f t="shared" si="0"/>
        <v>6666.666666666667</v>
      </c>
    </row>
    <row r="13" spans="1:6" x14ac:dyDescent="0.3">
      <c r="A13" t="s">
        <v>10</v>
      </c>
      <c r="B13" s="12" t="s">
        <v>67</v>
      </c>
      <c r="C13" t="s">
        <v>89</v>
      </c>
      <c r="D13" t="s">
        <v>96</v>
      </c>
      <c r="E13" s="6">
        <v>80000</v>
      </c>
      <c r="F13" s="6">
        <f t="shared" si="0"/>
        <v>6666.666666666667</v>
      </c>
    </row>
    <row r="14" spans="1:6" x14ac:dyDescent="0.3">
      <c r="A14" s="9" t="s">
        <v>10</v>
      </c>
      <c r="B14" s="11" t="s">
        <v>67</v>
      </c>
      <c r="C14" s="11" t="s">
        <v>89</v>
      </c>
      <c r="D14" s="9" t="s">
        <v>97</v>
      </c>
      <c r="E14" s="10">
        <v>80000</v>
      </c>
      <c r="F14" s="10">
        <f t="shared" si="0"/>
        <v>6666.666666666667</v>
      </c>
    </row>
    <row r="15" spans="1:6" x14ac:dyDescent="0.3">
      <c r="A15" t="s">
        <v>10</v>
      </c>
      <c r="B15" s="12" t="s">
        <v>67</v>
      </c>
      <c r="C15" s="12" t="s">
        <v>89</v>
      </c>
      <c r="D15" t="s">
        <v>98</v>
      </c>
      <c r="E15" s="6">
        <v>80000</v>
      </c>
      <c r="F15" s="6">
        <f t="shared" si="0"/>
        <v>6666.666666666667</v>
      </c>
    </row>
    <row r="16" spans="1:6" x14ac:dyDescent="0.3">
      <c r="A16" s="9" t="s">
        <v>10</v>
      </c>
      <c r="B16" s="11" t="s">
        <v>67</v>
      </c>
      <c r="C16" s="11" t="s">
        <v>7</v>
      </c>
      <c r="D16" s="9" t="s">
        <v>138</v>
      </c>
      <c r="E16" s="10">
        <v>80000</v>
      </c>
      <c r="F16" s="10">
        <f t="shared" si="0"/>
        <v>6666.666666666667</v>
      </c>
    </row>
    <row r="17" spans="1:6" x14ac:dyDescent="0.3">
      <c r="A17" t="s">
        <v>10</v>
      </c>
      <c r="B17" s="12" t="s">
        <v>67</v>
      </c>
      <c r="C17" t="s">
        <v>7</v>
      </c>
      <c r="D17" t="s">
        <v>137</v>
      </c>
      <c r="E17" s="6">
        <v>80000</v>
      </c>
      <c r="F17" s="6">
        <f t="shared" si="0"/>
        <v>6666.666666666667</v>
      </c>
    </row>
    <row r="18" spans="1:6" x14ac:dyDescent="0.3">
      <c r="A18" s="11" t="s">
        <v>10</v>
      </c>
      <c r="B18" s="11" t="s">
        <v>65</v>
      </c>
      <c r="C18" s="11" t="s">
        <v>89</v>
      </c>
      <c r="D18" s="9" t="s">
        <v>310</v>
      </c>
      <c r="E18" s="10">
        <v>16500</v>
      </c>
      <c r="F18" s="10">
        <f t="shared" si="0"/>
        <v>1375</v>
      </c>
    </row>
    <row r="19" spans="1:6" x14ac:dyDescent="0.3">
      <c r="A19" t="s">
        <v>10</v>
      </c>
      <c r="B19" s="12" t="s">
        <v>72</v>
      </c>
      <c r="C19" s="12" t="s">
        <v>89</v>
      </c>
      <c r="D19" t="s">
        <v>34</v>
      </c>
      <c r="E19" s="6">
        <v>32000</v>
      </c>
      <c r="F19" s="6">
        <f t="shared" si="0"/>
        <v>2666.6666666666665</v>
      </c>
    </row>
    <row r="20" spans="1:6" x14ac:dyDescent="0.3">
      <c r="A20" s="9" t="s">
        <v>10</v>
      </c>
      <c r="B20" s="11" t="s">
        <v>72</v>
      </c>
      <c r="C20" s="11" t="s">
        <v>89</v>
      </c>
      <c r="D20" s="9" t="s">
        <v>121</v>
      </c>
      <c r="E20" s="10">
        <v>25000</v>
      </c>
      <c r="F20" s="10">
        <f t="shared" si="0"/>
        <v>2083.3333333333335</v>
      </c>
    </row>
    <row r="21" spans="1:6" x14ac:dyDescent="0.3">
      <c r="A21" t="s">
        <v>10</v>
      </c>
      <c r="B21" s="12" t="s">
        <v>275</v>
      </c>
      <c r="C21" t="s">
        <v>89</v>
      </c>
      <c r="D21" t="s">
        <v>140</v>
      </c>
      <c r="E21" s="6">
        <v>15000</v>
      </c>
      <c r="F21" s="6">
        <f t="shared" si="0"/>
        <v>1250</v>
      </c>
    </row>
    <row r="22" spans="1:6" x14ac:dyDescent="0.3">
      <c r="A22" s="13" t="s">
        <v>272</v>
      </c>
      <c r="B22" s="13" t="s">
        <v>63</v>
      </c>
      <c r="C22" s="11" t="s">
        <v>89</v>
      </c>
      <c r="D22" s="14" t="s">
        <v>2</v>
      </c>
      <c r="E22" s="15">
        <v>100000</v>
      </c>
      <c r="F22" s="10">
        <f t="shared" si="0"/>
        <v>8333.3333333333339</v>
      </c>
    </row>
    <row r="23" spans="1:6" x14ac:dyDescent="0.3">
      <c r="A23" t="s">
        <v>272</v>
      </c>
      <c r="B23" t="s">
        <v>63</v>
      </c>
      <c r="C23" s="12" t="s">
        <v>89</v>
      </c>
      <c r="D23" s="16" t="s">
        <v>102</v>
      </c>
      <c r="E23" s="6">
        <v>100000</v>
      </c>
      <c r="F23" s="6">
        <f t="shared" si="0"/>
        <v>8333.3333333333339</v>
      </c>
    </row>
    <row r="24" spans="1:6" x14ac:dyDescent="0.3">
      <c r="A24" s="9" t="s">
        <v>272</v>
      </c>
      <c r="B24" s="9" t="s">
        <v>63</v>
      </c>
      <c r="C24" s="11" t="s">
        <v>89</v>
      </c>
      <c r="D24" s="17" t="s">
        <v>3</v>
      </c>
      <c r="E24" s="10">
        <v>100000</v>
      </c>
      <c r="F24" s="10">
        <f t="shared" si="0"/>
        <v>8333.3333333333339</v>
      </c>
    </row>
    <row r="25" spans="1:6" x14ac:dyDescent="0.3">
      <c r="A25" t="s">
        <v>272</v>
      </c>
      <c r="B25" t="s">
        <v>63</v>
      </c>
      <c r="C25" s="12" t="s">
        <v>89</v>
      </c>
      <c r="D25" s="16" t="s">
        <v>103</v>
      </c>
      <c r="E25" s="6">
        <v>100000</v>
      </c>
      <c r="F25" s="6">
        <f t="shared" si="0"/>
        <v>8333.3333333333339</v>
      </c>
    </row>
    <row r="26" spans="1:6" x14ac:dyDescent="0.3">
      <c r="A26" s="9" t="s">
        <v>272</v>
      </c>
      <c r="B26" s="9" t="s">
        <v>63</v>
      </c>
      <c r="C26" s="11" t="s">
        <v>89</v>
      </c>
      <c r="D26" s="17" t="s">
        <v>1</v>
      </c>
      <c r="E26" s="10">
        <v>100000</v>
      </c>
      <c r="F26" s="10">
        <f t="shared" si="0"/>
        <v>8333.3333333333339</v>
      </c>
    </row>
    <row r="27" spans="1:6" x14ac:dyDescent="0.3">
      <c r="A27" t="s">
        <v>272</v>
      </c>
      <c r="B27" t="s">
        <v>443</v>
      </c>
      <c r="C27" s="12" t="s">
        <v>444</v>
      </c>
      <c r="D27" s="16" t="s">
        <v>121</v>
      </c>
      <c r="E27" s="6">
        <v>100000</v>
      </c>
      <c r="F27" s="6">
        <v>8333.33</v>
      </c>
    </row>
    <row r="28" spans="1:6" x14ac:dyDescent="0.3">
      <c r="A28" s="9" t="s">
        <v>272</v>
      </c>
      <c r="B28" s="9" t="s">
        <v>274</v>
      </c>
      <c r="C28" s="11" t="s">
        <v>89</v>
      </c>
      <c r="D28" s="17" t="s">
        <v>313</v>
      </c>
      <c r="E28" s="10">
        <v>100000</v>
      </c>
      <c r="F28" s="10">
        <f t="shared" si="0"/>
        <v>8333.3333333333339</v>
      </c>
    </row>
    <row r="29" spans="1:6" x14ac:dyDescent="0.3">
      <c r="A29" t="s">
        <v>272</v>
      </c>
      <c r="B29" t="s">
        <v>274</v>
      </c>
      <c r="C29" s="12" t="s">
        <v>89</v>
      </c>
      <c r="D29" s="16" t="s">
        <v>105</v>
      </c>
      <c r="E29" s="6">
        <v>100000</v>
      </c>
      <c r="F29" s="6">
        <f t="shared" si="0"/>
        <v>8333.3333333333339</v>
      </c>
    </row>
    <row r="30" spans="1:6" x14ac:dyDescent="0.3">
      <c r="A30" s="9" t="s">
        <v>272</v>
      </c>
      <c r="B30" s="9" t="s">
        <v>274</v>
      </c>
      <c r="C30" s="11" t="s">
        <v>89</v>
      </c>
      <c r="D30" s="17" t="s">
        <v>106</v>
      </c>
      <c r="E30" s="10">
        <v>100000</v>
      </c>
      <c r="F30" s="10">
        <f t="shared" si="0"/>
        <v>8333.3333333333339</v>
      </c>
    </row>
    <row r="31" spans="1:6" x14ac:dyDescent="0.3">
      <c r="A31" t="s">
        <v>272</v>
      </c>
      <c r="B31" t="s">
        <v>274</v>
      </c>
      <c r="C31" s="12" t="s">
        <v>89</v>
      </c>
      <c r="D31" s="16" t="s">
        <v>314</v>
      </c>
      <c r="E31" s="6">
        <v>100000</v>
      </c>
      <c r="F31" s="6">
        <f t="shared" si="0"/>
        <v>8333.3333333333339</v>
      </c>
    </row>
    <row r="32" spans="1:6" x14ac:dyDescent="0.3">
      <c r="A32" s="9" t="s">
        <v>272</v>
      </c>
      <c r="B32" s="9" t="s">
        <v>274</v>
      </c>
      <c r="C32" s="11" t="s">
        <v>89</v>
      </c>
      <c r="D32" s="17" t="s">
        <v>315</v>
      </c>
      <c r="E32" s="10">
        <v>100000</v>
      </c>
      <c r="F32" s="10">
        <f t="shared" si="0"/>
        <v>8333.3333333333339</v>
      </c>
    </row>
    <row r="33" spans="1:6" x14ac:dyDescent="0.3">
      <c r="A33" t="s">
        <v>272</v>
      </c>
      <c r="B33" t="s">
        <v>274</v>
      </c>
      <c r="C33" s="12" t="s">
        <v>89</v>
      </c>
      <c r="D33" s="16" t="s">
        <v>316</v>
      </c>
      <c r="E33" s="6">
        <v>100000</v>
      </c>
      <c r="F33" s="6">
        <f t="shared" si="0"/>
        <v>8333.3333333333339</v>
      </c>
    </row>
    <row r="34" spans="1:6" x14ac:dyDescent="0.3">
      <c r="A34" s="9" t="s">
        <v>272</v>
      </c>
      <c r="B34" s="9" t="s">
        <v>274</v>
      </c>
      <c r="C34" s="11" t="s">
        <v>89</v>
      </c>
      <c r="D34" s="17" t="s">
        <v>317</v>
      </c>
      <c r="E34" s="10">
        <v>100000</v>
      </c>
      <c r="F34" s="10">
        <f t="shared" si="0"/>
        <v>8333.3333333333339</v>
      </c>
    </row>
    <row r="35" spans="1:6" x14ac:dyDescent="0.3">
      <c r="A35" t="s">
        <v>272</v>
      </c>
      <c r="B35" t="s">
        <v>274</v>
      </c>
      <c r="C35" s="12" t="s">
        <v>89</v>
      </c>
      <c r="D35" s="16" t="s">
        <v>318</v>
      </c>
      <c r="E35" s="6">
        <v>100000</v>
      </c>
      <c r="F35" s="6">
        <f t="shared" si="0"/>
        <v>8333.3333333333339</v>
      </c>
    </row>
    <row r="36" spans="1:6" x14ac:dyDescent="0.3">
      <c r="A36" s="9" t="s">
        <v>272</v>
      </c>
      <c r="B36" s="9" t="s">
        <v>74</v>
      </c>
      <c r="C36" s="11" t="s">
        <v>89</v>
      </c>
      <c r="D36" s="17" t="s">
        <v>319</v>
      </c>
      <c r="E36" s="10">
        <v>100000</v>
      </c>
      <c r="F36" s="10">
        <f t="shared" si="0"/>
        <v>8333.3333333333339</v>
      </c>
    </row>
    <row r="37" spans="1:6" x14ac:dyDescent="0.3">
      <c r="A37" t="s">
        <v>311</v>
      </c>
      <c r="B37" t="s">
        <v>74</v>
      </c>
      <c r="C37" s="12" t="s">
        <v>89</v>
      </c>
      <c r="D37" s="16" t="s">
        <v>47</v>
      </c>
      <c r="E37" s="6">
        <v>100000</v>
      </c>
      <c r="F37" s="6">
        <f t="shared" si="0"/>
        <v>8333.3333333333339</v>
      </c>
    </row>
    <row r="38" spans="1:6" x14ac:dyDescent="0.3">
      <c r="A38" s="9" t="s">
        <v>311</v>
      </c>
      <c r="B38" s="9" t="s">
        <v>74</v>
      </c>
      <c r="C38" s="11" t="s">
        <v>89</v>
      </c>
      <c r="D38" s="17" t="s">
        <v>320</v>
      </c>
      <c r="E38" s="10">
        <v>100000</v>
      </c>
      <c r="F38" s="10">
        <f t="shared" si="0"/>
        <v>8333.3333333333339</v>
      </c>
    </row>
    <row r="39" spans="1:6" x14ac:dyDescent="0.3">
      <c r="A39" t="s">
        <v>272</v>
      </c>
      <c r="B39" t="s">
        <v>312</v>
      </c>
      <c r="C39" s="12" t="s">
        <v>89</v>
      </c>
      <c r="D39" s="16" t="s">
        <v>321</v>
      </c>
      <c r="E39" s="6">
        <v>100000</v>
      </c>
      <c r="F39" s="6">
        <f t="shared" si="0"/>
        <v>8333.3333333333339</v>
      </c>
    </row>
    <row r="40" spans="1:6" x14ac:dyDescent="0.3">
      <c r="A40" s="9" t="s">
        <v>276</v>
      </c>
      <c r="B40" s="9" t="s">
        <v>322</v>
      </c>
      <c r="C40" s="11" t="s">
        <v>7</v>
      </c>
      <c r="D40" s="17" t="s">
        <v>34</v>
      </c>
      <c r="E40" s="10">
        <v>85000</v>
      </c>
      <c r="F40" s="10">
        <f t="shared" si="0"/>
        <v>7083.333333333333</v>
      </c>
    </row>
    <row r="41" spans="1:6" x14ac:dyDescent="0.3">
      <c r="A41" t="s">
        <v>276</v>
      </c>
      <c r="B41" t="s">
        <v>323</v>
      </c>
      <c r="C41" s="12" t="s">
        <v>7</v>
      </c>
      <c r="D41" s="16" t="s">
        <v>325</v>
      </c>
      <c r="E41" s="6">
        <v>500</v>
      </c>
      <c r="F41" s="6">
        <f t="shared" si="0"/>
        <v>41.666666666666664</v>
      </c>
    </row>
    <row r="42" spans="1:6" x14ac:dyDescent="0.3">
      <c r="A42" s="9" t="s">
        <v>276</v>
      </c>
      <c r="B42" s="9" t="s">
        <v>323</v>
      </c>
      <c r="C42" s="11" t="s">
        <v>7</v>
      </c>
      <c r="D42" s="17" t="s">
        <v>326</v>
      </c>
      <c r="E42" s="10">
        <v>500</v>
      </c>
      <c r="F42" s="10">
        <f t="shared" si="0"/>
        <v>41.666666666666664</v>
      </c>
    </row>
    <row r="43" spans="1:6" x14ac:dyDescent="0.3">
      <c r="A43" t="s">
        <v>20</v>
      </c>
      <c r="B43" t="s">
        <v>324</v>
      </c>
      <c r="C43" s="12" t="s">
        <v>7</v>
      </c>
      <c r="D43" s="16" t="s">
        <v>327</v>
      </c>
      <c r="E43" s="6">
        <v>1000</v>
      </c>
      <c r="F43" s="6">
        <f t="shared" si="0"/>
        <v>83.333333333333329</v>
      </c>
    </row>
    <row r="44" spans="1:6" x14ac:dyDescent="0.3">
      <c r="A44" s="9" t="s">
        <v>20</v>
      </c>
      <c r="B44" s="9" t="s">
        <v>68</v>
      </c>
      <c r="C44" s="11" t="s">
        <v>89</v>
      </c>
      <c r="D44" s="17" t="s">
        <v>328</v>
      </c>
      <c r="E44" s="10">
        <v>500</v>
      </c>
      <c r="F44" s="10">
        <f t="shared" si="0"/>
        <v>41.666666666666664</v>
      </c>
    </row>
    <row r="45" spans="1:6" x14ac:dyDescent="0.3">
      <c r="A45" t="s">
        <v>276</v>
      </c>
      <c r="B45" t="s">
        <v>68</v>
      </c>
      <c r="C45" s="12" t="s">
        <v>89</v>
      </c>
      <c r="D45" s="16" t="s">
        <v>21</v>
      </c>
      <c r="E45" s="6">
        <v>500</v>
      </c>
      <c r="F45" s="6">
        <f t="shared" si="0"/>
        <v>41.666666666666664</v>
      </c>
    </row>
    <row r="46" spans="1:6" x14ac:dyDescent="0.3">
      <c r="A46" s="9" t="s">
        <v>276</v>
      </c>
      <c r="B46" s="9" t="s">
        <v>68</v>
      </c>
      <c r="C46" s="11" t="s">
        <v>89</v>
      </c>
      <c r="D46" s="17" t="s">
        <v>12</v>
      </c>
      <c r="E46" s="10">
        <v>500</v>
      </c>
      <c r="F46" s="10">
        <f t="shared" si="0"/>
        <v>41.666666666666664</v>
      </c>
    </row>
    <row r="47" spans="1:6" x14ac:dyDescent="0.3">
      <c r="A47" t="s">
        <v>20</v>
      </c>
      <c r="B47" t="s">
        <v>68</v>
      </c>
      <c r="C47" s="12" t="s">
        <v>7</v>
      </c>
      <c r="D47" s="16" t="s">
        <v>329</v>
      </c>
      <c r="E47" s="6">
        <v>500</v>
      </c>
      <c r="F47" s="6">
        <f t="shared" si="0"/>
        <v>41.666666666666664</v>
      </c>
    </row>
    <row r="48" spans="1:6" x14ac:dyDescent="0.3">
      <c r="A48" s="9" t="s">
        <v>276</v>
      </c>
      <c r="B48" s="9" t="s">
        <v>68</v>
      </c>
      <c r="C48" s="11" t="s">
        <v>7</v>
      </c>
      <c r="D48" s="17" t="s">
        <v>148</v>
      </c>
      <c r="E48" s="10">
        <v>500</v>
      </c>
      <c r="F48" s="10">
        <f t="shared" si="0"/>
        <v>41.666666666666664</v>
      </c>
    </row>
    <row r="49" spans="1:6" x14ac:dyDescent="0.3">
      <c r="A49" t="s">
        <v>276</v>
      </c>
      <c r="B49" t="s">
        <v>68</v>
      </c>
      <c r="C49" s="12" t="s">
        <v>7</v>
      </c>
      <c r="D49" s="16" t="s">
        <v>149</v>
      </c>
      <c r="E49" s="6">
        <v>500</v>
      </c>
      <c r="F49" s="6">
        <f t="shared" si="0"/>
        <v>41.666666666666664</v>
      </c>
    </row>
    <row r="50" spans="1:6" x14ac:dyDescent="0.3">
      <c r="A50" s="9" t="s">
        <v>276</v>
      </c>
      <c r="B50" s="9" t="s">
        <v>68</v>
      </c>
      <c r="C50" s="11" t="s">
        <v>7</v>
      </c>
      <c r="D50" s="17" t="s">
        <v>141</v>
      </c>
      <c r="E50" s="10">
        <v>500</v>
      </c>
      <c r="F50" s="10">
        <f t="shared" si="0"/>
        <v>41.666666666666664</v>
      </c>
    </row>
    <row r="51" spans="1:6" x14ac:dyDescent="0.3">
      <c r="A51" t="s">
        <v>276</v>
      </c>
      <c r="B51" t="s">
        <v>68</v>
      </c>
      <c r="C51" s="12" t="s">
        <v>7</v>
      </c>
      <c r="D51" s="16" t="s">
        <v>142</v>
      </c>
      <c r="E51" s="6">
        <v>500</v>
      </c>
      <c r="F51" s="6">
        <f t="shared" si="0"/>
        <v>41.666666666666664</v>
      </c>
    </row>
    <row r="52" spans="1:6" x14ac:dyDescent="0.3">
      <c r="A52" s="9" t="s">
        <v>276</v>
      </c>
      <c r="B52" s="9" t="s">
        <v>68</v>
      </c>
      <c r="C52" s="11" t="s">
        <v>7</v>
      </c>
      <c r="D52" s="17" t="s">
        <v>143</v>
      </c>
      <c r="E52" s="10">
        <v>500</v>
      </c>
      <c r="F52" s="10">
        <f t="shared" si="0"/>
        <v>41.666666666666664</v>
      </c>
    </row>
    <row r="53" spans="1:6" x14ac:dyDescent="0.3">
      <c r="A53" t="s">
        <v>276</v>
      </c>
      <c r="B53" t="s">
        <v>68</v>
      </c>
      <c r="C53" s="12" t="s">
        <v>7</v>
      </c>
      <c r="D53" s="16" t="s">
        <v>330</v>
      </c>
      <c r="E53" s="6">
        <v>500</v>
      </c>
      <c r="F53" s="6">
        <f t="shared" si="0"/>
        <v>41.666666666666664</v>
      </c>
    </row>
    <row r="54" spans="1:6" x14ac:dyDescent="0.3">
      <c r="A54" s="9" t="s">
        <v>276</v>
      </c>
      <c r="B54" s="9" t="s">
        <v>68</v>
      </c>
      <c r="C54" s="11" t="s">
        <v>7</v>
      </c>
      <c r="D54" s="17" t="s">
        <v>144</v>
      </c>
      <c r="E54" s="10">
        <v>500</v>
      </c>
      <c r="F54" s="10">
        <f t="shared" si="0"/>
        <v>41.666666666666664</v>
      </c>
    </row>
    <row r="55" spans="1:6" x14ac:dyDescent="0.3">
      <c r="A55" t="s">
        <v>276</v>
      </c>
      <c r="B55" t="s">
        <v>68</v>
      </c>
      <c r="C55" s="12" t="s">
        <v>7</v>
      </c>
      <c r="D55" s="16" t="s">
        <v>146</v>
      </c>
      <c r="E55" s="6">
        <v>500</v>
      </c>
      <c r="F55" s="6">
        <f t="shared" si="0"/>
        <v>41.666666666666664</v>
      </c>
    </row>
    <row r="56" spans="1:6" x14ac:dyDescent="0.3">
      <c r="A56" s="9" t="s">
        <v>276</v>
      </c>
      <c r="B56" s="9" t="s">
        <v>68</v>
      </c>
      <c r="C56" s="11" t="s">
        <v>7</v>
      </c>
      <c r="D56" s="17" t="s">
        <v>147</v>
      </c>
      <c r="E56" s="10">
        <v>500</v>
      </c>
      <c r="F56" s="10">
        <f t="shared" si="0"/>
        <v>41.666666666666664</v>
      </c>
    </row>
    <row r="57" spans="1:6" x14ac:dyDescent="0.3">
      <c r="A57" t="s">
        <v>23</v>
      </c>
      <c r="B57" t="s">
        <v>69</v>
      </c>
      <c r="C57" s="12" t="s">
        <v>89</v>
      </c>
      <c r="D57" s="16" t="s">
        <v>100</v>
      </c>
      <c r="E57" s="6">
        <v>90000</v>
      </c>
      <c r="F57" s="6">
        <f t="shared" si="0"/>
        <v>7500</v>
      </c>
    </row>
    <row r="58" spans="1:6" x14ac:dyDescent="0.3">
      <c r="A58" s="9" t="s">
        <v>23</v>
      </c>
      <c r="B58" s="9" t="s">
        <v>69</v>
      </c>
      <c r="C58" s="11" t="s">
        <v>89</v>
      </c>
      <c r="D58" s="17" t="s">
        <v>24</v>
      </c>
      <c r="E58" s="10">
        <v>90000</v>
      </c>
      <c r="F58" s="10">
        <f t="shared" si="0"/>
        <v>7500</v>
      </c>
    </row>
    <row r="59" spans="1:6" x14ac:dyDescent="0.3">
      <c r="A59" t="s">
        <v>23</v>
      </c>
      <c r="B59" t="s">
        <v>69</v>
      </c>
      <c r="C59" s="12" t="s">
        <v>89</v>
      </c>
      <c r="D59" s="16" t="s">
        <v>173</v>
      </c>
      <c r="E59" s="6">
        <v>90000</v>
      </c>
      <c r="F59" s="6">
        <f t="shared" si="0"/>
        <v>7500</v>
      </c>
    </row>
    <row r="60" spans="1:6" x14ac:dyDescent="0.3">
      <c r="A60" s="9" t="s">
        <v>23</v>
      </c>
      <c r="B60" s="9" t="s">
        <v>70</v>
      </c>
      <c r="C60" s="11" t="s">
        <v>89</v>
      </c>
      <c r="D60" s="17" t="s">
        <v>332</v>
      </c>
      <c r="E60" s="10">
        <v>75000</v>
      </c>
      <c r="F60" s="10">
        <f t="shared" si="0"/>
        <v>6250</v>
      </c>
    </row>
    <row r="61" spans="1:6" x14ac:dyDescent="0.3">
      <c r="A61" t="s">
        <v>23</v>
      </c>
      <c r="B61" t="s">
        <v>70</v>
      </c>
      <c r="C61" s="12" t="s">
        <v>89</v>
      </c>
      <c r="D61" s="16" t="s">
        <v>333</v>
      </c>
      <c r="E61" s="6">
        <v>75000</v>
      </c>
      <c r="F61" s="6">
        <f t="shared" si="0"/>
        <v>6250</v>
      </c>
    </row>
    <row r="62" spans="1:6" x14ac:dyDescent="0.3">
      <c r="A62" s="9" t="s">
        <v>23</v>
      </c>
      <c r="B62" s="9" t="s">
        <v>70</v>
      </c>
      <c r="C62" s="11" t="s">
        <v>89</v>
      </c>
      <c r="D62" s="17" t="s">
        <v>334</v>
      </c>
      <c r="E62" s="10">
        <v>75000</v>
      </c>
      <c r="F62" s="10">
        <f t="shared" si="0"/>
        <v>6250</v>
      </c>
    </row>
    <row r="63" spans="1:6" x14ac:dyDescent="0.3">
      <c r="A63" t="s">
        <v>23</v>
      </c>
      <c r="B63" t="s">
        <v>70</v>
      </c>
      <c r="C63" s="12" t="s">
        <v>7</v>
      </c>
      <c r="D63" s="16" t="s">
        <v>335</v>
      </c>
      <c r="E63" s="6">
        <v>0</v>
      </c>
      <c r="F63" s="6">
        <f t="shared" si="0"/>
        <v>0</v>
      </c>
    </row>
    <row r="64" spans="1:6" x14ac:dyDescent="0.3">
      <c r="A64" s="9" t="s">
        <v>23</v>
      </c>
      <c r="B64" s="9" t="s">
        <v>331</v>
      </c>
      <c r="C64" s="11" t="s">
        <v>7</v>
      </c>
      <c r="D64" s="17" t="s">
        <v>336</v>
      </c>
      <c r="E64" s="10">
        <v>25000</v>
      </c>
      <c r="F64" s="10">
        <f t="shared" si="0"/>
        <v>2083.3333333333335</v>
      </c>
    </row>
    <row r="65" spans="1:6" x14ac:dyDescent="0.3">
      <c r="A65" t="s">
        <v>23</v>
      </c>
      <c r="B65" t="s">
        <v>68</v>
      </c>
      <c r="C65" s="12" t="s">
        <v>89</v>
      </c>
      <c r="D65" s="16" t="s">
        <v>174</v>
      </c>
      <c r="E65" s="6">
        <v>95000</v>
      </c>
      <c r="F65" s="6">
        <f t="shared" si="0"/>
        <v>7916.666666666667</v>
      </c>
    </row>
    <row r="66" spans="1:6" x14ac:dyDescent="0.3">
      <c r="A66" s="9" t="s">
        <v>30</v>
      </c>
      <c r="B66" s="9" t="s">
        <v>281</v>
      </c>
      <c r="C66" s="11" t="s">
        <v>89</v>
      </c>
      <c r="D66" s="17" t="s">
        <v>337</v>
      </c>
      <c r="E66" s="10">
        <v>80000</v>
      </c>
      <c r="F66" s="10">
        <f t="shared" si="0"/>
        <v>6666.666666666667</v>
      </c>
    </row>
    <row r="67" spans="1:6" x14ac:dyDescent="0.3">
      <c r="A67" t="s">
        <v>30</v>
      </c>
      <c r="B67" t="s">
        <v>281</v>
      </c>
      <c r="C67" s="12" t="s">
        <v>7</v>
      </c>
      <c r="D67" s="16" t="s">
        <v>162</v>
      </c>
      <c r="E67" s="6">
        <v>80000</v>
      </c>
      <c r="F67" s="6">
        <f t="shared" si="0"/>
        <v>6666.666666666667</v>
      </c>
    </row>
    <row r="68" spans="1:6" x14ac:dyDescent="0.3">
      <c r="A68" s="9" t="s">
        <v>30</v>
      </c>
      <c r="B68" s="9" t="s">
        <v>281</v>
      </c>
      <c r="C68" s="11" t="s">
        <v>7</v>
      </c>
      <c r="D68" s="17" t="s">
        <v>124</v>
      </c>
      <c r="E68" s="10">
        <v>80000</v>
      </c>
      <c r="F68" s="10">
        <f t="shared" ref="F68:F132" si="1">E68/12</f>
        <v>6666.666666666667</v>
      </c>
    </row>
    <row r="69" spans="1:6" x14ac:dyDescent="0.3">
      <c r="A69" t="s">
        <v>30</v>
      </c>
      <c r="B69" t="s">
        <v>281</v>
      </c>
      <c r="C69" s="12" t="s">
        <v>7</v>
      </c>
      <c r="D69" s="16" t="s">
        <v>21</v>
      </c>
      <c r="E69" s="6">
        <v>80000</v>
      </c>
      <c r="F69" s="6">
        <f t="shared" si="1"/>
        <v>6666.666666666667</v>
      </c>
    </row>
    <row r="70" spans="1:6" x14ac:dyDescent="0.3">
      <c r="A70" s="9" t="s">
        <v>30</v>
      </c>
      <c r="B70" s="9" t="s">
        <v>281</v>
      </c>
      <c r="C70" s="11" t="s">
        <v>7</v>
      </c>
      <c r="D70" s="17" t="s">
        <v>338</v>
      </c>
      <c r="E70" s="10">
        <v>80000</v>
      </c>
      <c r="F70" s="10">
        <f t="shared" si="1"/>
        <v>6666.666666666667</v>
      </c>
    </row>
    <row r="71" spans="1:6" x14ac:dyDescent="0.3">
      <c r="A71" t="s">
        <v>30</v>
      </c>
      <c r="B71" t="s">
        <v>280</v>
      </c>
      <c r="C71" s="12" t="s">
        <v>89</v>
      </c>
      <c r="D71" s="16" t="s">
        <v>339</v>
      </c>
      <c r="E71" s="6">
        <v>65000</v>
      </c>
      <c r="F71" s="6">
        <f t="shared" si="1"/>
        <v>5416.666666666667</v>
      </c>
    </row>
    <row r="72" spans="1:6" x14ac:dyDescent="0.3">
      <c r="A72" s="9" t="s">
        <v>30</v>
      </c>
      <c r="B72" s="9" t="s">
        <v>280</v>
      </c>
      <c r="C72" s="11" t="s">
        <v>7</v>
      </c>
      <c r="D72" s="17" t="s">
        <v>158</v>
      </c>
      <c r="E72" s="10">
        <v>5000</v>
      </c>
      <c r="F72" s="10">
        <f t="shared" si="1"/>
        <v>416.66666666666669</v>
      </c>
    </row>
    <row r="73" spans="1:6" x14ac:dyDescent="0.3">
      <c r="A73" t="s">
        <v>30</v>
      </c>
      <c r="B73" t="s">
        <v>280</v>
      </c>
      <c r="C73" s="12" t="s">
        <v>7</v>
      </c>
      <c r="D73" s="16" t="s">
        <v>340</v>
      </c>
      <c r="E73" s="6">
        <v>5000</v>
      </c>
      <c r="F73" s="6">
        <f t="shared" si="1"/>
        <v>416.66666666666669</v>
      </c>
    </row>
    <row r="74" spans="1:6" x14ac:dyDescent="0.3">
      <c r="A74" s="9" t="s">
        <v>30</v>
      </c>
      <c r="B74" s="9" t="s">
        <v>280</v>
      </c>
      <c r="C74" s="11" t="s">
        <v>7</v>
      </c>
      <c r="D74" s="17" t="s">
        <v>341</v>
      </c>
      <c r="E74" s="10">
        <v>5000</v>
      </c>
      <c r="F74" s="10">
        <f t="shared" si="1"/>
        <v>416.66666666666669</v>
      </c>
    </row>
    <row r="75" spans="1:6" x14ac:dyDescent="0.3">
      <c r="A75" t="s">
        <v>30</v>
      </c>
      <c r="B75" t="s">
        <v>280</v>
      </c>
      <c r="C75" s="12" t="s">
        <v>7</v>
      </c>
      <c r="D75" s="16" t="s">
        <v>159</v>
      </c>
      <c r="E75" s="6">
        <v>5000</v>
      </c>
      <c r="F75" s="6">
        <f t="shared" si="1"/>
        <v>416.66666666666669</v>
      </c>
    </row>
    <row r="76" spans="1:6" x14ac:dyDescent="0.3">
      <c r="A76" s="9" t="s">
        <v>30</v>
      </c>
      <c r="B76" s="9" t="s">
        <v>280</v>
      </c>
      <c r="C76" s="11" t="s">
        <v>7</v>
      </c>
      <c r="D76" s="17" t="s">
        <v>157</v>
      </c>
      <c r="E76" s="10">
        <v>5000</v>
      </c>
      <c r="F76" s="10">
        <f t="shared" si="1"/>
        <v>416.66666666666669</v>
      </c>
    </row>
    <row r="77" spans="1:6" x14ac:dyDescent="0.3">
      <c r="A77" t="s">
        <v>30</v>
      </c>
      <c r="B77" t="s">
        <v>280</v>
      </c>
      <c r="C77" s="12" t="s">
        <v>7</v>
      </c>
      <c r="D77" s="16" t="s">
        <v>156</v>
      </c>
      <c r="E77" s="6">
        <v>5000</v>
      </c>
      <c r="F77" s="6">
        <f t="shared" si="1"/>
        <v>416.66666666666669</v>
      </c>
    </row>
    <row r="78" spans="1:6" x14ac:dyDescent="0.3">
      <c r="A78" s="9" t="s">
        <v>30</v>
      </c>
      <c r="B78" s="9" t="s">
        <v>72</v>
      </c>
      <c r="C78" s="11" t="s">
        <v>89</v>
      </c>
      <c r="D78" s="17" t="s">
        <v>34</v>
      </c>
      <c r="E78" s="10">
        <v>65000</v>
      </c>
      <c r="F78" s="10">
        <f t="shared" si="1"/>
        <v>5416.666666666667</v>
      </c>
    </row>
    <row r="79" spans="1:6" x14ac:dyDescent="0.3">
      <c r="A79" t="s">
        <v>30</v>
      </c>
      <c r="B79" t="s">
        <v>72</v>
      </c>
      <c r="C79" s="12" t="s">
        <v>89</v>
      </c>
      <c r="D79" s="16" t="s">
        <v>1</v>
      </c>
      <c r="E79" s="6">
        <v>65000</v>
      </c>
      <c r="F79" s="6">
        <f t="shared" si="1"/>
        <v>5416.666666666667</v>
      </c>
    </row>
    <row r="80" spans="1:6" x14ac:dyDescent="0.3">
      <c r="A80" s="9" t="s">
        <v>30</v>
      </c>
      <c r="B80" s="9" t="s">
        <v>72</v>
      </c>
      <c r="C80" s="11" t="s">
        <v>7</v>
      </c>
      <c r="D80" s="17" t="s">
        <v>34</v>
      </c>
      <c r="E80" s="10">
        <v>65000</v>
      </c>
      <c r="F80" s="10">
        <f t="shared" si="1"/>
        <v>5416.666666666667</v>
      </c>
    </row>
    <row r="81" spans="1:6" x14ac:dyDescent="0.3">
      <c r="A81" t="s">
        <v>30</v>
      </c>
      <c r="B81" t="s">
        <v>71</v>
      </c>
      <c r="C81" s="12" t="s">
        <v>89</v>
      </c>
      <c r="D81" s="16" t="s">
        <v>342</v>
      </c>
      <c r="E81" s="6">
        <v>0</v>
      </c>
      <c r="F81" s="6">
        <f t="shared" si="1"/>
        <v>0</v>
      </c>
    </row>
    <row r="82" spans="1:6" x14ac:dyDescent="0.3">
      <c r="A82" s="9" t="s">
        <v>36</v>
      </c>
      <c r="B82" s="9" t="s">
        <v>68</v>
      </c>
      <c r="C82" s="11" t="s">
        <v>89</v>
      </c>
      <c r="D82" s="17" t="s">
        <v>37</v>
      </c>
      <c r="E82" s="10">
        <v>65000</v>
      </c>
      <c r="F82" s="10">
        <f t="shared" si="1"/>
        <v>5416.666666666667</v>
      </c>
    </row>
    <row r="83" spans="1:6" x14ac:dyDescent="0.3">
      <c r="A83" t="s">
        <v>36</v>
      </c>
      <c r="B83" t="s">
        <v>68</v>
      </c>
      <c r="C83" s="12" t="s">
        <v>7</v>
      </c>
      <c r="D83" s="16" t="s">
        <v>37</v>
      </c>
      <c r="E83" s="6">
        <v>65000</v>
      </c>
      <c r="F83" s="6">
        <f t="shared" si="1"/>
        <v>5416.666666666667</v>
      </c>
    </row>
    <row r="84" spans="1:6" x14ac:dyDescent="0.3">
      <c r="A84" s="9" t="s">
        <v>343</v>
      </c>
      <c r="B84" s="9" t="s">
        <v>344</v>
      </c>
      <c r="C84" s="11" t="s">
        <v>89</v>
      </c>
      <c r="D84" s="17" t="s">
        <v>34</v>
      </c>
      <c r="E84" s="10">
        <v>2500</v>
      </c>
      <c r="F84" s="10">
        <f t="shared" si="1"/>
        <v>208.33333333333334</v>
      </c>
    </row>
    <row r="85" spans="1:6" x14ac:dyDescent="0.3">
      <c r="A85" t="s">
        <v>343</v>
      </c>
      <c r="B85" t="s">
        <v>344</v>
      </c>
      <c r="C85" s="12" t="s">
        <v>7</v>
      </c>
      <c r="D85" s="16" t="s">
        <v>34</v>
      </c>
      <c r="E85" s="6">
        <v>3000</v>
      </c>
      <c r="F85" s="6">
        <f t="shared" si="1"/>
        <v>250</v>
      </c>
    </row>
    <row r="86" spans="1:6" x14ac:dyDescent="0.3">
      <c r="A86" s="9" t="s">
        <v>38</v>
      </c>
      <c r="B86" s="9" t="s">
        <v>284</v>
      </c>
      <c r="C86" s="11" t="s">
        <v>89</v>
      </c>
      <c r="D86" s="17" t="s">
        <v>349</v>
      </c>
      <c r="E86" s="10">
        <v>80000</v>
      </c>
      <c r="F86" s="10">
        <f t="shared" si="1"/>
        <v>6666.666666666667</v>
      </c>
    </row>
    <row r="87" spans="1:6" x14ac:dyDescent="0.3">
      <c r="A87" t="s">
        <v>38</v>
      </c>
      <c r="B87" t="s">
        <v>284</v>
      </c>
      <c r="C87" s="12" t="s">
        <v>89</v>
      </c>
      <c r="D87" s="16" t="s">
        <v>179</v>
      </c>
      <c r="E87" s="6">
        <v>85000</v>
      </c>
      <c r="F87" s="6">
        <f t="shared" si="1"/>
        <v>7083.333333333333</v>
      </c>
    </row>
    <row r="88" spans="1:6" x14ac:dyDescent="0.3">
      <c r="A88" s="9" t="s">
        <v>38</v>
      </c>
      <c r="B88" s="9" t="s">
        <v>284</v>
      </c>
      <c r="C88" s="11" t="s">
        <v>7</v>
      </c>
      <c r="D88" s="17" t="s">
        <v>180</v>
      </c>
      <c r="E88" s="10">
        <v>30000</v>
      </c>
      <c r="F88" s="10">
        <f t="shared" si="1"/>
        <v>2500</v>
      </c>
    </row>
    <row r="89" spans="1:6" x14ac:dyDescent="0.3">
      <c r="A89" t="s">
        <v>38</v>
      </c>
      <c r="B89" t="s">
        <v>286</v>
      </c>
      <c r="C89" s="12" t="s">
        <v>89</v>
      </c>
      <c r="D89" s="16" t="s">
        <v>41</v>
      </c>
      <c r="E89" s="6">
        <v>69000</v>
      </c>
      <c r="F89" s="6">
        <f t="shared" si="1"/>
        <v>5750</v>
      </c>
    </row>
    <row r="90" spans="1:6" x14ac:dyDescent="0.3">
      <c r="A90" s="9" t="s">
        <v>38</v>
      </c>
      <c r="B90" s="9" t="s">
        <v>345</v>
      </c>
      <c r="C90" s="11" t="s">
        <v>89</v>
      </c>
      <c r="D90" s="17" t="s">
        <v>94</v>
      </c>
      <c r="E90" s="10">
        <v>69000</v>
      </c>
      <c r="F90" s="10">
        <f t="shared" si="1"/>
        <v>5750</v>
      </c>
    </row>
    <row r="91" spans="1:6" x14ac:dyDescent="0.3">
      <c r="A91" t="s">
        <v>38</v>
      </c>
      <c r="B91" t="s">
        <v>345</v>
      </c>
      <c r="C91" s="12" t="s">
        <v>89</v>
      </c>
      <c r="D91" s="16" t="s">
        <v>350</v>
      </c>
      <c r="E91" s="6">
        <v>69000</v>
      </c>
      <c r="F91" s="6">
        <f t="shared" si="1"/>
        <v>5750</v>
      </c>
    </row>
    <row r="92" spans="1:6" x14ac:dyDescent="0.3">
      <c r="A92" s="9" t="s">
        <v>38</v>
      </c>
      <c r="B92" s="9" t="s">
        <v>345</v>
      </c>
      <c r="C92" s="11" t="s">
        <v>7</v>
      </c>
      <c r="D92" s="17" t="s">
        <v>350</v>
      </c>
      <c r="E92" s="10">
        <v>46000</v>
      </c>
      <c r="F92" s="10">
        <f t="shared" si="1"/>
        <v>3833.3333333333335</v>
      </c>
    </row>
    <row r="93" spans="1:6" x14ac:dyDescent="0.3">
      <c r="A93" t="s">
        <v>38</v>
      </c>
      <c r="B93" t="s">
        <v>285</v>
      </c>
      <c r="C93" s="12" t="s">
        <v>89</v>
      </c>
      <c r="D93" s="16" t="s">
        <v>104</v>
      </c>
      <c r="E93" s="6">
        <v>100000</v>
      </c>
      <c r="F93" s="6">
        <f t="shared" si="1"/>
        <v>8333.3333333333339</v>
      </c>
    </row>
    <row r="94" spans="1:6" x14ac:dyDescent="0.3">
      <c r="A94" s="9" t="s">
        <v>38</v>
      </c>
      <c r="B94" s="9" t="s">
        <v>346</v>
      </c>
      <c r="C94" s="11" t="s">
        <v>89</v>
      </c>
      <c r="D94" s="17" t="s">
        <v>40</v>
      </c>
      <c r="E94" s="10">
        <v>92000</v>
      </c>
      <c r="F94" s="10">
        <f t="shared" si="1"/>
        <v>7666.666666666667</v>
      </c>
    </row>
    <row r="95" spans="1:6" x14ac:dyDescent="0.3">
      <c r="A95" t="s">
        <v>38</v>
      </c>
      <c r="B95" t="s">
        <v>346</v>
      </c>
      <c r="C95" s="12" t="s">
        <v>89</v>
      </c>
      <c r="D95" s="16" t="s">
        <v>351</v>
      </c>
      <c r="E95" s="6">
        <v>92000</v>
      </c>
      <c r="F95" s="6">
        <f t="shared" si="1"/>
        <v>7666.666666666667</v>
      </c>
    </row>
    <row r="96" spans="1:6" x14ac:dyDescent="0.3">
      <c r="A96" s="9" t="s">
        <v>38</v>
      </c>
      <c r="B96" s="9" t="s">
        <v>346</v>
      </c>
      <c r="C96" s="11" t="s">
        <v>7</v>
      </c>
      <c r="D96" s="17" t="s">
        <v>39</v>
      </c>
      <c r="E96" s="10">
        <v>46000</v>
      </c>
      <c r="F96" s="10">
        <f t="shared" si="1"/>
        <v>3833.3333333333335</v>
      </c>
    </row>
    <row r="97" spans="1:6" x14ac:dyDescent="0.3">
      <c r="A97" t="s">
        <v>38</v>
      </c>
      <c r="B97" t="s">
        <v>346</v>
      </c>
      <c r="C97" s="12" t="s">
        <v>7</v>
      </c>
      <c r="D97" s="16" t="s">
        <v>176</v>
      </c>
      <c r="E97" s="6">
        <v>46000</v>
      </c>
      <c r="F97" s="6">
        <f t="shared" si="1"/>
        <v>3833.3333333333335</v>
      </c>
    </row>
    <row r="98" spans="1:6" x14ac:dyDescent="0.3">
      <c r="A98" s="9" t="s">
        <v>38</v>
      </c>
      <c r="B98" s="9" t="s">
        <v>346</v>
      </c>
      <c r="C98" s="11" t="s">
        <v>7</v>
      </c>
      <c r="D98" s="17" t="s">
        <v>177</v>
      </c>
      <c r="E98" s="10">
        <v>46000</v>
      </c>
      <c r="F98" s="10">
        <f t="shared" si="1"/>
        <v>3833.3333333333335</v>
      </c>
    </row>
    <row r="99" spans="1:6" x14ac:dyDescent="0.3">
      <c r="A99" t="s">
        <v>347</v>
      </c>
      <c r="B99" t="s">
        <v>348</v>
      </c>
      <c r="C99" s="12" t="s">
        <v>89</v>
      </c>
      <c r="D99" s="16" t="s">
        <v>34</v>
      </c>
      <c r="E99" s="6">
        <v>75000</v>
      </c>
      <c r="F99" s="6">
        <f t="shared" si="1"/>
        <v>6250</v>
      </c>
    </row>
    <row r="100" spans="1:6" x14ac:dyDescent="0.3">
      <c r="A100" s="9" t="s">
        <v>347</v>
      </c>
      <c r="B100" s="9" t="s">
        <v>348</v>
      </c>
      <c r="C100" s="11" t="s">
        <v>89</v>
      </c>
      <c r="D100" s="17" t="s">
        <v>352</v>
      </c>
      <c r="E100" s="10">
        <v>75000</v>
      </c>
      <c r="F100" s="10">
        <f t="shared" si="1"/>
        <v>6250</v>
      </c>
    </row>
    <row r="101" spans="1:6" x14ac:dyDescent="0.3">
      <c r="A101" t="s">
        <v>347</v>
      </c>
      <c r="B101" t="s">
        <v>348</v>
      </c>
      <c r="C101" s="12" t="s">
        <v>7</v>
      </c>
      <c r="D101" s="16" t="s">
        <v>353</v>
      </c>
      <c r="E101" s="6">
        <v>100000</v>
      </c>
      <c r="F101" s="6">
        <f t="shared" si="1"/>
        <v>8333.3333333333339</v>
      </c>
    </row>
    <row r="102" spans="1:6" x14ac:dyDescent="0.3">
      <c r="A102" s="9" t="s">
        <v>347</v>
      </c>
      <c r="B102" s="9" t="s">
        <v>68</v>
      </c>
      <c r="C102" s="11" t="s">
        <v>89</v>
      </c>
      <c r="D102" s="17" t="s">
        <v>354</v>
      </c>
      <c r="E102" s="10">
        <v>37500</v>
      </c>
      <c r="F102" s="10">
        <f t="shared" si="1"/>
        <v>3125</v>
      </c>
    </row>
    <row r="103" spans="1:6" x14ac:dyDescent="0.3">
      <c r="A103" t="s">
        <v>347</v>
      </c>
      <c r="B103" t="s">
        <v>68</v>
      </c>
      <c r="C103" s="12" t="s">
        <v>7</v>
      </c>
      <c r="D103" s="16" t="s">
        <v>354</v>
      </c>
      <c r="E103" s="6">
        <v>2500</v>
      </c>
      <c r="F103" s="6">
        <f t="shared" si="1"/>
        <v>208.33333333333334</v>
      </c>
    </row>
    <row r="104" spans="1:6" x14ac:dyDescent="0.3">
      <c r="A104" s="9" t="s">
        <v>42</v>
      </c>
      <c r="B104" s="9" t="s">
        <v>75</v>
      </c>
      <c r="C104" s="11" t="s">
        <v>444</v>
      </c>
      <c r="D104" s="17" t="s">
        <v>445</v>
      </c>
      <c r="E104" s="10">
        <v>90000</v>
      </c>
      <c r="F104" s="10">
        <f t="shared" si="1"/>
        <v>7500</v>
      </c>
    </row>
    <row r="105" spans="1:6" x14ac:dyDescent="0.3">
      <c r="A105" t="s">
        <v>42</v>
      </c>
      <c r="B105" t="s">
        <v>75</v>
      </c>
      <c r="C105" s="12" t="s">
        <v>89</v>
      </c>
      <c r="D105" s="16" t="s">
        <v>203</v>
      </c>
      <c r="E105" s="6">
        <v>90000</v>
      </c>
      <c r="F105" s="6">
        <f t="shared" si="1"/>
        <v>7500</v>
      </c>
    </row>
    <row r="106" spans="1:6" x14ac:dyDescent="0.3">
      <c r="A106" s="9" t="s">
        <v>42</v>
      </c>
      <c r="B106" s="9" t="s">
        <v>355</v>
      </c>
      <c r="C106" s="11" t="s">
        <v>89</v>
      </c>
      <c r="D106" s="17" t="s">
        <v>204</v>
      </c>
      <c r="E106" s="10">
        <v>90000</v>
      </c>
      <c r="F106" s="10">
        <f t="shared" si="1"/>
        <v>7500</v>
      </c>
    </row>
    <row r="107" spans="1:6" x14ac:dyDescent="0.3">
      <c r="A107" t="s">
        <v>42</v>
      </c>
      <c r="B107" t="s">
        <v>287</v>
      </c>
      <c r="C107" s="12" t="s">
        <v>89</v>
      </c>
      <c r="D107" s="16" t="s">
        <v>183</v>
      </c>
      <c r="E107" s="6">
        <v>100000</v>
      </c>
      <c r="F107" s="6">
        <f t="shared" si="1"/>
        <v>8333.3333333333339</v>
      </c>
    </row>
    <row r="108" spans="1:6" x14ac:dyDescent="0.3">
      <c r="A108" s="9" t="s">
        <v>42</v>
      </c>
      <c r="B108" s="9" t="s">
        <v>287</v>
      </c>
      <c r="C108" s="11" t="s">
        <v>89</v>
      </c>
      <c r="D108" s="17" t="s">
        <v>184</v>
      </c>
      <c r="E108" s="10">
        <v>100000</v>
      </c>
      <c r="F108" s="10">
        <f t="shared" si="1"/>
        <v>8333.3333333333339</v>
      </c>
    </row>
    <row r="109" spans="1:6" x14ac:dyDescent="0.3">
      <c r="A109" t="s">
        <v>42</v>
      </c>
      <c r="B109" t="s">
        <v>287</v>
      </c>
      <c r="C109" s="12" t="s">
        <v>89</v>
      </c>
      <c r="D109" s="16" t="s">
        <v>356</v>
      </c>
      <c r="E109" s="6">
        <v>100000</v>
      </c>
      <c r="F109" s="6">
        <f t="shared" si="1"/>
        <v>8333.3333333333339</v>
      </c>
    </row>
    <row r="110" spans="1:6" x14ac:dyDescent="0.3">
      <c r="A110" s="9" t="s">
        <v>42</v>
      </c>
      <c r="B110" s="9" t="s">
        <v>287</v>
      </c>
      <c r="C110" s="11" t="s">
        <v>89</v>
      </c>
      <c r="D110" s="17" t="s">
        <v>199</v>
      </c>
      <c r="E110" s="10">
        <v>100000</v>
      </c>
      <c r="F110" s="10">
        <f t="shared" si="1"/>
        <v>8333.3333333333339</v>
      </c>
    </row>
    <row r="111" spans="1:6" x14ac:dyDescent="0.3">
      <c r="A111" t="s">
        <v>42</v>
      </c>
      <c r="B111" t="s">
        <v>287</v>
      </c>
      <c r="C111" s="12" t="s">
        <v>89</v>
      </c>
      <c r="D111" s="16" t="s">
        <v>357</v>
      </c>
      <c r="E111" s="6">
        <v>100000</v>
      </c>
      <c r="F111" s="6">
        <f t="shared" si="1"/>
        <v>8333.3333333333339</v>
      </c>
    </row>
    <row r="112" spans="1:6" x14ac:dyDescent="0.3">
      <c r="A112" s="9" t="s">
        <v>42</v>
      </c>
      <c r="B112" s="9" t="s">
        <v>287</v>
      </c>
      <c r="C112" s="11" t="s">
        <v>89</v>
      </c>
      <c r="D112" s="17" t="s">
        <v>358</v>
      </c>
      <c r="E112" s="10">
        <v>100000</v>
      </c>
      <c r="F112" s="10">
        <f t="shared" si="1"/>
        <v>8333.3333333333339</v>
      </c>
    </row>
    <row r="113" spans="1:6" x14ac:dyDescent="0.3">
      <c r="A113" t="s">
        <v>42</v>
      </c>
      <c r="B113" t="s">
        <v>287</v>
      </c>
      <c r="C113" s="12" t="s">
        <v>89</v>
      </c>
      <c r="D113" s="16" t="s">
        <v>196</v>
      </c>
      <c r="E113" s="6">
        <v>100000</v>
      </c>
      <c r="F113" s="6">
        <f t="shared" si="1"/>
        <v>8333.3333333333339</v>
      </c>
    </row>
    <row r="114" spans="1:6" x14ac:dyDescent="0.3">
      <c r="A114" s="9" t="s">
        <v>42</v>
      </c>
      <c r="B114" s="9" t="s">
        <v>287</v>
      </c>
      <c r="C114" s="11" t="s">
        <v>89</v>
      </c>
      <c r="D114" s="17" t="s">
        <v>197</v>
      </c>
      <c r="E114" s="10">
        <v>100000</v>
      </c>
      <c r="F114" s="10">
        <f t="shared" si="1"/>
        <v>8333.3333333333339</v>
      </c>
    </row>
    <row r="115" spans="1:6" x14ac:dyDescent="0.3">
      <c r="A115" t="s">
        <v>42</v>
      </c>
      <c r="B115" t="s">
        <v>287</v>
      </c>
      <c r="C115" s="12" t="s">
        <v>89</v>
      </c>
      <c r="D115" s="16" t="s">
        <v>202</v>
      </c>
      <c r="E115" s="6">
        <v>100000</v>
      </c>
      <c r="F115" s="6">
        <f t="shared" si="1"/>
        <v>8333.3333333333339</v>
      </c>
    </row>
    <row r="116" spans="1:6" x14ac:dyDescent="0.3">
      <c r="A116" s="9" t="s">
        <v>42</v>
      </c>
      <c r="B116" s="9" t="s">
        <v>287</v>
      </c>
      <c r="C116" s="11" t="s">
        <v>89</v>
      </c>
      <c r="D116" s="17" t="s">
        <v>198</v>
      </c>
      <c r="E116" s="10">
        <v>100000</v>
      </c>
      <c r="F116" s="10">
        <f t="shared" si="1"/>
        <v>8333.3333333333339</v>
      </c>
    </row>
    <row r="117" spans="1:6" x14ac:dyDescent="0.3">
      <c r="A117" t="s">
        <v>42</v>
      </c>
      <c r="B117" t="s">
        <v>287</v>
      </c>
      <c r="C117" s="12" t="s">
        <v>89</v>
      </c>
      <c r="D117" s="16" t="s">
        <v>359</v>
      </c>
      <c r="E117" s="6">
        <v>100000</v>
      </c>
      <c r="F117" s="6">
        <f t="shared" si="1"/>
        <v>8333.3333333333339</v>
      </c>
    </row>
    <row r="118" spans="1:6" x14ac:dyDescent="0.3">
      <c r="A118" s="9" t="s">
        <v>42</v>
      </c>
      <c r="B118" s="9" t="s">
        <v>287</v>
      </c>
      <c r="C118" s="11" t="s">
        <v>89</v>
      </c>
      <c r="D118" s="17" t="s">
        <v>360</v>
      </c>
      <c r="E118" s="10">
        <v>100000</v>
      </c>
      <c r="F118" s="10">
        <f t="shared" si="1"/>
        <v>8333.3333333333339</v>
      </c>
    </row>
    <row r="119" spans="1:6" x14ac:dyDescent="0.3">
      <c r="A119" t="s">
        <v>42</v>
      </c>
      <c r="B119" t="s">
        <v>287</v>
      </c>
      <c r="C119" s="12" t="s">
        <v>89</v>
      </c>
      <c r="D119" s="16" t="s">
        <v>361</v>
      </c>
      <c r="E119" s="6">
        <v>100000</v>
      </c>
      <c r="F119" s="6">
        <f t="shared" si="1"/>
        <v>8333.3333333333339</v>
      </c>
    </row>
    <row r="120" spans="1:6" x14ac:dyDescent="0.3">
      <c r="A120" s="9" t="s">
        <v>42</v>
      </c>
      <c r="B120" s="9" t="s">
        <v>287</v>
      </c>
      <c r="C120" s="11" t="s">
        <v>89</v>
      </c>
      <c r="D120" s="17" t="s">
        <v>362</v>
      </c>
      <c r="E120" s="10">
        <v>100000</v>
      </c>
      <c r="F120" s="10">
        <f t="shared" si="1"/>
        <v>8333.3333333333339</v>
      </c>
    </row>
    <row r="121" spans="1:6" x14ac:dyDescent="0.3">
      <c r="A121" t="s">
        <v>42</v>
      </c>
      <c r="B121" t="s">
        <v>287</v>
      </c>
      <c r="C121" s="12" t="s">
        <v>89</v>
      </c>
      <c r="D121" s="16" t="s">
        <v>363</v>
      </c>
      <c r="E121" s="6">
        <v>100000</v>
      </c>
      <c r="F121" s="6">
        <f t="shared" si="1"/>
        <v>8333.3333333333339</v>
      </c>
    </row>
    <row r="122" spans="1:6" x14ac:dyDescent="0.3">
      <c r="A122" s="9" t="s">
        <v>42</v>
      </c>
      <c r="B122" s="9" t="s">
        <v>287</v>
      </c>
      <c r="C122" s="11" t="s">
        <v>89</v>
      </c>
      <c r="D122" s="17" t="s">
        <v>185</v>
      </c>
      <c r="E122" s="10">
        <v>100000</v>
      </c>
      <c r="F122" s="10">
        <f t="shared" si="1"/>
        <v>8333.3333333333339</v>
      </c>
    </row>
    <row r="123" spans="1:6" x14ac:dyDescent="0.3">
      <c r="A123" t="s">
        <v>42</v>
      </c>
      <c r="B123" t="s">
        <v>287</v>
      </c>
      <c r="C123" s="12" t="s">
        <v>89</v>
      </c>
      <c r="D123" s="16" t="s">
        <v>186</v>
      </c>
      <c r="E123" s="6">
        <v>100000</v>
      </c>
      <c r="F123" s="6">
        <f t="shared" si="1"/>
        <v>8333.3333333333339</v>
      </c>
    </row>
    <row r="124" spans="1:6" x14ac:dyDescent="0.3">
      <c r="A124" s="9" t="s">
        <v>42</v>
      </c>
      <c r="B124" s="9" t="s">
        <v>287</v>
      </c>
      <c r="C124" s="11" t="s">
        <v>89</v>
      </c>
      <c r="D124" s="17" t="s">
        <v>187</v>
      </c>
      <c r="E124" s="10">
        <v>100000</v>
      </c>
      <c r="F124" s="10">
        <f t="shared" si="1"/>
        <v>8333.3333333333339</v>
      </c>
    </row>
    <row r="125" spans="1:6" x14ac:dyDescent="0.3">
      <c r="A125" t="s">
        <v>42</v>
      </c>
      <c r="B125" t="s">
        <v>287</v>
      </c>
      <c r="C125" s="12" t="s">
        <v>89</v>
      </c>
      <c r="D125" s="16" t="s">
        <v>364</v>
      </c>
      <c r="E125" s="6">
        <v>100000</v>
      </c>
      <c r="F125" s="6">
        <f t="shared" si="1"/>
        <v>8333.3333333333339</v>
      </c>
    </row>
    <row r="126" spans="1:6" x14ac:dyDescent="0.3">
      <c r="A126" s="9" t="s">
        <v>42</v>
      </c>
      <c r="B126" s="9" t="s">
        <v>287</v>
      </c>
      <c r="C126" s="11" t="s">
        <v>89</v>
      </c>
      <c r="D126" s="17" t="s">
        <v>188</v>
      </c>
      <c r="E126" s="10">
        <v>100000</v>
      </c>
      <c r="F126" s="10">
        <f t="shared" si="1"/>
        <v>8333.3333333333339</v>
      </c>
    </row>
    <row r="127" spans="1:6" x14ac:dyDescent="0.3">
      <c r="A127" t="s">
        <v>42</v>
      </c>
      <c r="B127" t="s">
        <v>68</v>
      </c>
      <c r="C127" s="12" t="s">
        <v>89</v>
      </c>
      <c r="D127" s="16" t="s">
        <v>141</v>
      </c>
      <c r="E127" s="6">
        <v>30000</v>
      </c>
      <c r="F127" s="6">
        <f t="shared" si="1"/>
        <v>2500</v>
      </c>
    </row>
    <row r="128" spans="1:6" x14ac:dyDescent="0.3">
      <c r="A128" s="9" t="s">
        <v>42</v>
      </c>
      <c r="B128" s="9" t="s">
        <v>68</v>
      </c>
      <c r="C128" s="11" t="s">
        <v>89</v>
      </c>
      <c r="D128" s="17" t="s">
        <v>365</v>
      </c>
      <c r="E128" s="10">
        <v>60000</v>
      </c>
      <c r="F128" s="10">
        <f t="shared" si="1"/>
        <v>5000</v>
      </c>
    </row>
    <row r="129" spans="1:6" x14ac:dyDescent="0.3">
      <c r="A129" t="s">
        <v>42</v>
      </c>
      <c r="B129" t="s">
        <v>68</v>
      </c>
      <c r="C129" s="12" t="s">
        <v>89</v>
      </c>
      <c r="D129" s="16" t="s">
        <v>12</v>
      </c>
      <c r="E129" s="6">
        <v>30000</v>
      </c>
      <c r="F129" s="6">
        <f t="shared" si="1"/>
        <v>2500</v>
      </c>
    </row>
    <row r="130" spans="1:6" x14ac:dyDescent="0.3">
      <c r="A130" s="9" t="s">
        <v>42</v>
      </c>
      <c r="B130" s="9" t="s">
        <v>68</v>
      </c>
      <c r="C130" s="11" t="s">
        <v>89</v>
      </c>
      <c r="D130" s="17" t="s">
        <v>366</v>
      </c>
      <c r="E130" s="10">
        <v>30000</v>
      </c>
      <c r="F130" s="10">
        <f t="shared" si="1"/>
        <v>2500</v>
      </c>
    </row>
    <row r="131" spans="1:6" x14ac:dyDescent="0.3">
      <c r="A131" t="s">
        <v>42</v>
      </c>
      <c r="B131" t="s">
        <v>68</v>
      </c>
      <c r="C131" s="12" t="s">
        <v>89</v>
      </c>
      <c r="D131" s="16" t="s">
        <v>367</v>
      </c>
      <c r="E131" s="6">
        <v>60000</v>
      </c>
      <c r="F131" s="6">
        <f t="shared" si="1"/>
        <v>5000</v>
      </c>
    </row>
    <row r="132" spans="1:6" x14ac:dyDescent="0.3">
      <c r="A132" s="9" t="s">
        <v>42</v>
      </c>
      <c r="B132" s="9" t="s">
        <v>68</v>
      </c>
      <c r="C132" s="11" t="s">
        <v>7</v>
      </c>
      <c r="D132" s="17" t="s">
        <v>207</v>
      </c>
      <c r="E132" s="10">
        <v>0</v>
      </c>
      <c r="F132" s="10">
        <f t="shared" si="1"/>
        <v>0</v>
      </c>
    </row>
    <row r="133" spans="1:6" x14ac:dyDescent="0.3">
      <c r="A133" t="s">
        <v>42</v>
      </c>
      <c r="B133" t="s">
        <v>68</v>
      </c>
      <c r="C133" s="12" t="s">
        <v>7</v>
      </c>
      <c r="D133" s="16" t="s">
        <v>368</v>
      </c>
      <c r="E133" s="6">
        <v>0</v>
      </c>
      <c r="F133" s="6">
        <f t="shared" ref="F133:F196" si="2">E133/12</f>
        <v>0</v>
      </c>
    </row>
    <row r="134" spans="1:6" x14ac:dyDescent="0.3">
      <c r="A134" s="9" t="s">
        <v>42</v>
      </c>
      <c r="B134" s="9" t="s">
        <v>68</v>
      </c>
      <c r="C134" s="11" t="s">
        <v>7</v>
      </c>
      <c r="D134" s="17" t="s">
        <v>369</v>
      </c>
      <c r="E134" s="10">
        <v>0</v>
      </c>
      <c r="F134" s="10">
        <f t="shared" si="2"/>
        <v>0</v>
      </c>
    </row>
    <row r="135" spans="1:6" x14ac:dyDescent="0.3">
      <c r="A135" t="s">
        <v>42</v>
      </c>
      <c r="B135" t="s">
        <v>68</v>
      </c>
      <c r="C135" s="12" t="s">
        <v>7</v>
      </c>
      <c r="D135" s="16" t="s">
        <v>370</v>
      </c>
      <c r="E135" s="6">
        <v>0</v>
      </c>
      <c r="F135" s="6">
        <f t="shared" si="2"/>
        <v>0</v>
      </c>
    </row>
    <row r="136" spans="1:6" x14ac:dyDescent="0.3">
      <c r="A136" s="9" t="s">
        <v>42</v>
      </c>
      <c r="B136" s="9" t="s">
        <v>68</v>
      </c>
      <c r="C136" s="11" t="s">
        <v>7</v>
      </c>
      <c r="D136" s="17" t="s">
        <v>148</v>
      </c>
      <c r="E136" s="10">
        <v>0</v>
      </c>
      <c r="F136" s="10">
        <f t="shared" si="2"/>
        <v>0</v>
      </c>
    </row>
    <row r="137" spans="1:6" x14ac:dyDescent="0.3">
      <c r="A137" t="s">
        <v>42</v>
      </c>
      <c r="B137" t="s">
        <v>68</v>
      </c>
      <c r="C137" s="12" t="s">
        <v>7</v>
      </c>
      <c r="D137" s="16" t="s">
        <v>141</v>
      </c>
      <c r="E137" s="6">
        <v>0</v>
      </c>
      <c r="F137" s="6">
        <f t="shared" si="2"/>
        <v>0</v>
      </c>
    </row>
    <row r="138" spans="1:6" x14ac:dyDescent="0.3">
      <c r="A138" s="9" t="s">
        <v>42</v>
      </c>
      <c r="B138" s="9" t="s">
        <v>68</v>
      </c>
      <c r="C138" s="11" t="s">
        <v>7</v>
      </c>
      <c r="D138" s="17" t="s">
        <v>365</v>
      </c>
      <c r="E138" s="10">
        <v>0</v>
      </c>
      <c r="F138" s="10">
        <f t="shared" si="2"/>
        <v>0</v>
      </c>
    </row>
    <row r="139" spans="1:6" x14ac:dyDescent="0.3">
      <c r="A139" t="s">
        <v>42</v>
      </c>
      <c r="B139" t="s">
        <v>68</v>
      </c>
      <c r="C139" s="12" t="s">
        <v>7</v>
      </c>
      <c r="D139" s="16" t="s">
        <v>371</v>
      </c>
      <c r="E139" s="6">
        <v>0</v>
      </c>
      <c r="F139" s="6">
        <f t="shared" si="2"/>
        <v>0</v>
      </c>
    </row>
    <row r="140" spans="1:6" x14ac:dyDescent="0.3">
      <c r="A140" s="9" t="s">
        <v>42</v>
      </c>
      <c r="B140" s="9" t="s">
        <v>68</v>
      </c>
      <c r="C140" s="11" t="s">
        <v>7</v>
      </c>
      <c r="D140" s="17" t="s">
        <v>372</v>
      </c>
      <c r="E140" s="10">
        <v>0</v>
      </c>
      <c r="F140" s="10">
        <f t="shared" si="2"/>
        <v>0</v>
      </c>
    </row>
    <row r="141" spans="1:6" x14ac:dyDescent="0.3">
      <c r="A141" t="s">
        <v>42</v>
      </c>
      <c r="B141" t="s">
        <v>68</v>
      </c>
      <c r="C141" s="12" t="s">
        <v>7</v>
      </c>
      <c r="D141" s="16" t="s">
        <v>12</v>
      </c>
      <c r="E141" s="6">
        <v>0</v>
      </c>
      <c r="F141" s="6">
        <f t="shared" si="2"/>
        <v>0</v>
      </c>
    </row>
    <row r="142" spans="1:6" x14ac:dyDescent="0.3">
      <c r="A142" s="9" t="s">
        <v>42</v>
      </c>
      <c r="B142" s="9" t="s">
        <v>68</v>
      </c>
      <c r="C142" s="11" t="s">
        <v>7</v>
      </c>
      <c r="D142" s="17" t="s">
        <v>373</v>
      </c>
      <c r="E142" s="10">
        <v>0</v>
      </c>
      <c r="F142" s="10">
        <f t="shared" si="2"/>
        <v>0</v>
      </c>
    </row>
    <row r="143" spans="1:6" x14ac:dyDescent="0.3">
      <c r="A143" t="s">
        <v>42</v>
      </c>
      <c r="B143" t="s">
        <v>68</v>
      </c>
      <c r="C143" s="12" t="s">
        <v>7</v>
      </c>
      <c r="D143" s="16" t="s">
        <v>374</v>
      </c>
      <c r="E143" s="6">
        <v>0</v>
      </c>
      <c r="F143" s="6">
        <f t="shared" si="2"/>
        <v>0</v>
      </c>
    </row>
    <row r="144" spans="1:6" x14ac:dyDescent="0.3">
      <c r="A144" s="9" t="s">
        <v>42</v>
      </c>
      <c r="B144" s="9" t="s">
        <v>68</v>
      </c>
      <c r="C144" s="11" t="s">
        <v>7</v>
      </c>
      <c r="D144" s="17" t="s">
        <v>375</v>
      </c>
      <c r="E144" s="10">
        <v>0</v>
      </c>
      <c r="F144" s="10">
        <f t="shared" si="2"/>
        <v>0</v>
      </c>
    </row>
    <row r="145" spans="1:6" x14ac:dyDescent="0.3">
      <c r="A145" t="s">
        <v>42</v>
      </c>
      <c r="B145" t="s">
        <v>68</v>
      </c>
      <c r="C145" s="12" t="s">
        <v>7</v>
      </c>
      <c r="D145" s="16" t="s">
        <v>376</v>
      </c>
      <c r="E145" s="6">
        <v>0</v>
      </c>
      <c r="F145" s="6">
        <f t="shared" si="2"/>
        <v>0</v>
      </c>
    </row>
    <row r="146" spans="1:6" x14ac:dyDescent="0.3">
      <c r="A146" s="9" t="s">
        <v>42</v>
      </c>
      <c r="B146" s="9" t="s">
        <v>68</v>
      </c>
      <c r="C146" s="11" t="s">
        <v>7</v>
      </c>
      <c r="D146" s="17" t="s">
        <v>377</v>
      </c>
      <c r="E146" s="10">
        <v>0</v>
      </c>
      <c r="F146" s="10">
        <f t="shared" si="2"/>
        <v>0</v>
      </c>
    </row>
    <row r="147" spans="1:6" x14ac:dyDescent="0.3">
      <c r="A147" t="s">
        <v>42</v>
      </c>
      <c r="B147" t="s">
        <v>68</v>
      </c>
      <c r="C147" s="12" t="s">
        <v>7</v>
      </c>
      <c r="D147" s="16" t="s">
        <v>366</v>
      </c>
      <c r="E147" s="6">
        <v>0</v>
      </c>
      <c r="F147" s="6">
        <f t="shared" si="2"/>
        <v>0</v>
      </c>
    </row>
    <row r="148" spans="1:6" x14ac:dyDescent="0.3">
      <c r="A148" s="9" t="s">
        <v>42</v>
      </c>
      <c r="B148" s="9" t="s">
        <v>68</v>
      </c>
      <c r="C148" s="11" t="s">
        <v>7</v>
      </c>
      <c r="D148" s="17" t="s">
        <v>378</v>
      </c>
      <c r="E148" s="10">
        <v>0</v>
      </c>
      <c r="F148" s="10">
        <f t="shared" si="2"/>
        <v>0</v>
      </c>
    </row>
    <row r="149" spans="1:6" x14ac:dyDescent="0.3">
      <c r="A149" t="s">
        <v>42</v>
      </c>
      <c r="B149" t="s">
        <v>68</v>
      </c>
      <c r="C149" s="12" t="s">
        <v>7</v>
      </c>
      <c r="D149" s="16" t="s">
        <v>379</v>
      </c>
      <c r="E149" s="6">
        <v>0</v>
      </c>
      <c r="F149" s="6">
        <f t="shared" si="2"/>
        <v>0</v>
      </c>
    </row>
    <row r="150" spans="1:6" x14ac:dyDescent="0.3">
      <c r="A150" s="9" t="s">
        <v>42</v>
      </c>
      <c r="B150" s="9" t="s">
        <v>68</v>
      </c>
      <c r="C150" s="11" t="s">
        <v>7</v>
      </c>
      <c r="D150" s="17" t="s">
        <v>380</v>
      </c>
      <c r="E150" s="10">
        <v>0</v>
      </c>
      <c r="F150" s="10">
        <f t="shared" si="2"/>
        <v>0</v>
      </c>
    </row>
    <row r="151" spans="1:6" x14ac:dyDescent="0.3">
      <c r="A151" t="s">
        <v>42</v>
      </c>
      <c r="B151" t="s">
        <v>68</v>
      </c>
      <c r="C151" s="12" t="s">
        <v>7</v>
      </c>
      <c r="D151" s="16" t="s">
        <v>381</v>
      </c>
      <c r="E151" s="6">
        <v>0</v>
      </c>
      <c r="F151" s="6">
        <f t="shared" si="2"/>
        <v>0</v>
      </c>
    </row>
    <row r="152" spans="1:6" x14ac:dyDescent="0.3">
      <c r="A152" s="9" t="s">
        <v>42</v>
      </c>
      <c r="B152" s="9" t="s">
        <v>68</v>
      </c>
      <c r="C152" s="11" t="s">
        <v>7</v>
      </c>
      <c r="D152" s="17" t="s">
        <v>382</v>
      </c>
      <c r="E152" s="10">
        <v>0</v>
      </c>
      <c r="F152" s="10">
        <f t="shared" si="2"/>
        <v>0</v>
      </c>
    </row>
    <row r="153" spans="1:6" x14ac:dyDescent="0.3">
      <c r="A153" t="s">
        <v>42</v>
      </c>
      <c r="B153" t="s">
        <v>68</v>
      </c>
      <c r="C153" s="12" t="s">
        <v>7</v>
      </c>
      <c r="D153" s="16" t="s">
        <v>210</v>
      </c>
      <c r="E153" s="6">
        <v>0</v>
      </c>
      <c r="F153" s="6">
        <f t="shared" si="2"/>
        <v>0</v>
      </c>
    </row>
    <row r="154" spans="1:6" x14ac:dyDescent="0.3">
      <c r="A154" s="9" t="s">
        <v>42</v>
      </c>
      <c r="B154" s="9" t="s">
        <v>68</v>
      </c>
      <c r="C154" s="11" t="s">
        <v>7</v>
      </c>
      <c r="D154" s="17" t="s">
        <v>146</v>
      </c>
      <c r="E154" s="10">
        <v>0</v>
      </c>
      <c r="F154" s="10">
        <f t="shared" si="2"/>
        <v>0</v>
      </c>
    </row>
    <row r="155" spans="1:6" x14ac:dyDescent="0.3">
      <c r="A155" t="s">
        <v>42</v>
      </c>
      <c r="B155" t="s">
        <v>68</v>
      </c>
      <c r="C155" s="12" t="s">
        <v>7</v>
      </c>
      <c r="D155" s="16" t="s">
        <v>383</v>
      </c>
      <c r="E155" s="6">
        <v>0</v>
      </c>
      <c r="F155" s="6">
        <f t="shared" si="2"/>
        <v>0</v>
      </c>
    </row>
    <row r="156" spans="1:6" x14ac:dyDescent="0.3">
      <c r="A156" s="9" t="s">
        <v>42</v>
      </c>
      <c r="B156" s="9" t="s">
        <v>68</v>
      </c>
      <c r="C156" s="11" t="s">
        <v>7</v>
      </c>
      <c r="D156" s="17" t="s">
        <v>384</v>
      </c>
      <c r="E156" s="10">
        <v>0</v>
      </c>
      <c r="F156" s="10">
        <f t="shared" si="2"/>
        <v>0</v>
      </c>
    </row>
    <row r="157" spans="1:6" x14ac:dyDescent="0.3">
      <c r="A157" t="s">
        <v>42</v>
      </c>
      <c r="B157" t="s">
        <v>68</v>
      </c>
      <c r="C157" s="12" t="s">
        <v>7</v>
      </c>
      <c r="D157" s="16" t="s">
        <v>211</v>
      </c>
      <c r="E157" s="6">
        <v>0</v>
      </c>
      <c r="F157" s="6">
        <f t="shared" si="2"/>
        <v>0</v>
      </c>
    </row>
    <row r="158" spans="1:6" x14ac:dyDescent="0.3">
      <c r="A158" s="9" t="s">
        <v>42</v>
      </c>
      <c r="B158" s="9" t="s">
        <v>68</v>
      </c>
      <c r="C158" s="11" t="s">
        <v>7</v>
      </c>
      <c r="D158" s="17" t="s">
        <v>385</v>
      </c>
      <c r="E158" s="10">
        <v>0</v>
      </c>
      <c r="F158" s="10">
        <f t="shared" si="2"/>
        <v>0</v>
      </c>
    </row>
    <row r="159" spans="1:6" x14ac:dyDescent="0.3">
      <c r="A159" t="s">
        <v>42</v>
      </c>
      <c r="B159" t="s">
        <v>68</v>
      </c>
      <c r="C159" s="12" t="s">
        <v>7</v>
      </c>
      <c r="D159" s="16" t="s">
        <v>386</v>
      </c>
      <c r="E159" s="6">
        <v>0</v>
      </c>
      <c r="F159" s="6">
        <f t="shared" si="2"/>
        <v>0</v>
      </c>
    </row>
    <row r="160" spans="1:6" x14ac:dyDescent="0.3">
      <c r="A160" s="9" t="s">
        <v>42</v>
      </c>
      <c r="B160" s="9" t="s">
        <v>68</v>
      </c>
      <c r="C160" s="11" t="s">
        <v>7</v>
      </c>
      <c r="D160" s="17" t="s">
        <v>387</v>
      </c>
      <c r="E160" s="10">
        <v>0</v>
      </c>
      <c r="F160" s="10">
        <f t="shared" si="2"/>
        <v>0</v>
      </c>
    </row>
    <row r="161" spans="1:6" x14ac:dyDescent="0.3">
      <c r="A161" t="s">
        <v>42</v>
      </c>
      <c r="B161" t="s">
        <v>68</v>
      </c>
      <c r="C161" s="12" t="s">
        <v>7</v>
      </c>
      <c r="D161" s="16" t="s">
        <v>147</v>
      </c>
      <c r="E161" s="6">
        <v>0</v>
      </c>
      <c r="F161" s="6">
        <f t="shared" si="2"/>
        <v>0</v>
      </c>
    </row>
    <row r="162" spans="1:6" x14ac:dyDescent="0.3">
      <c r="A162" s="9" t="s">
        <v>43</v>
      </c>
      <c r="B162" s="9" t="s">
        <v>277</v>
      </c>
      <c r="C162" s="11" t="s">
        <v>89</v>
      </c>
      <c r="D162" s="17" t="s">
        <v>390</v>
      </c>
      <c r="E162" s="10">
        <v>70000</v>
      </c>
      <c r="F162" s="10">
        <f t="shared" si="2"/>
        <v>5833.333333333333</v>
      </c>
    </row>
    <row r="163" spans="1:6" x14ac:dyDescent="0.3">
      <c r="A163" t="s">
        <v>43</v>
      </c>
      <c r="B163" t="s">
        <v>277</v>
      </c>
      <c r="C163" s="12" t="s">
        <v>89</v>
      </c>
      <c r="D163" s="16" t="s">
        <v>391</v>
      </c>
      <c r="E163" s="6">
        <v>100000</v>
      </c>
      <c r="F163" s="6">
        <f t="shared" si="2"/>
        <v>8333.3333333333339</v>
      </c>
    </row>
    <row r="164" spans="1:6" x14ac:dyDescent="0.3">
      <c r="A164" s="9" t="s">
        <v>43</v>
      </c>
      <c r="B164" s="9" t="s">
        <v>277</v>
      </c>
      <c r="C164" s="11" t="s">
        <v>89</v>
      </c>
      <c r="D164" s="17" t="s">
        <v>392</v>
      </c>
      <c r="E164" s="10">
        <v>100000</v>
      </c>
      <c r="F164" s="10">
        <f t="shared" si="2"/>
        <v>8333.3333333333339</v>
      </c>
    </row>
    <row r="165" spans="1:6" x14ac:dyDescent="0.3">
      <c r="A165" t="s">
        <v>43</v>
      </c>
      <c r="B165" t="s">
        <v>277</v>
      </c>
      <c r="C165" s="12" t="s">
        <v>89</v>
      </c>
      <c r="D165" s="16" t="s">
        <v>393</v>
      </c>
      <c r="E165" s="6">
        <v>100000</v>
      </c>
      <c r="F165" s="6">
        <f t="shared" si="2"/>
        <v>8333.3333333333339</v>
      </c>
    </row>
    <row r="166" spans="1:6" x14ac:dyDescent="0.3">
      <c r="A166" s="9" t="s">
        <v>43</v>
      </c>
      <c r="B166" s="9" t="s">
        <v>277</v>
      </c>
      <c r="C166" s="11" t="s">
        <v>7</v>
      </c>
      <c r="D166" s="17" t="s">
        <v>207</v>
      </c>
      <c r="E166" s="10">
        <v>70000</v>
      </c>
      <c r="F166" s="10">
        <f t="shared" si="2"/>
        <v>5833.333333333333</v>
      </c>
    </row>
    <row r="167" spans="1:6" x14ac:dyDescent="0.3">
      <c r="A167" t="s">
        <v>43</v>
      </c>
      <c r="B167" t="s">
        <v>277</v>
      </c>
      <c r="C167" s="12" t="s">
        <v>7</v>
      </c>
      <c r="D167" s="16" t="s">
        <v>141</v>
      </c>
      <c r="E167" s="6">
        <v>100000</v>
      </c>
      <c r="F167" s="6">
        <f t="shared" si="2"/>
        <v>8333.3333333333339</v>
      </c>
    </row>
    <row r="168" spans="1:6" x14ac:dyDescent="0.3">
      <c r="A168" s="9" t="s">
        <v>43</v>
      </c>
      <c r="B168" s="9" t="s">
        <v>277</v>
      </c>
      <c r="C168" s="11" t="s">
        <v>7</v>
      </c>
      <c r="D168" s="17" t="s">
        <v>394</v>
      </c>
      <c r="E168" s="10">
        <v>100000</v>
      </c>
      <c r="F168" s="10">
        <f t="shared" si="2"/>
        <v>8333.3333333333339</v>
      </c>
    </row>
    <row r="169" spans="1:6" x14ac:dyDescent="0.3">
      <c r="A169" t="s">
        <v>43</v>
      </c>
      <c r="B169" t="s">
        <v>277</v>
      </c>
      <c r="C169" s="12" t="s">
        <v>7</v>
      </c>
      <c r="D169" s="16" t="s">
        <v>391</v>
      </c>
      <c r="E169" s="6">
        <v>100000</v>
      </c>
      <c r="F169" s="6">
        <f t="shared" si="2"/>
        <v>8333.3333333333339</v>
      </c>
    </row>
    <row r="170" spans="1:6" x14ac:dyDescent="0.3">
      <c r="A170" s="9" t="s">
        <v>43</v>
      </c>
      <c r="B170" s="9" t="s">
        <v>277</v>
      </c>
      <c r="C170" s="11" t="s">
        <v>7</v>
      </c>
      <c r="D170" s="17" t="s">
        <v>209</v>
      </c>
      <c r="E170" s="10">
        <v>80000</v>
      </c>
      <c r="F170" s="10">
        <f t="shared" si="2"/>
        <v>6666.666666666667</v>
      </c>
    </row>
    <row r="171" spans="1:6" x14ac:dyDescent="0.3">
      <c r="A171" t="s">
        <v>44</v>
      </c>
      <c r="B171" t="s">
        <v>388</v>
      </c>
      <c r="C171" s="12" t="s">
        <v>89</v>
      </c>
      <c r="D171" s="16" t="s">
        <v>395</v>
      </c>
      <c r="E171" s="6">
        <v>35000</v>
      </c>
      <c r="F171" s="6">
        <f t="shared" si="2"/>
        <v>2916.6666666666665</v>
      </c>
    </row>
    <row r="172" spans="1:6" x14ac:dyDescent="0.3">
      <c r="A172" s="9" t="s">
        <v>44</v>
      </c>
      <c r="B172" s="9" t="s">
        <v>389</v>
      </c>
      <c r="C172" s="11" t="s">
        <v>89</v>
      </c>
      <c r="D172" s="17" t="s">
        <v>206</v>
      </c>
      <c r="E172" s="10">
        <v>100000</v>
      </c>
      <c r="F172" s="10">
        <f t="shared" si="2"/>
        <v>8333.3333333333339</v>
      </c>
    </row>
    <row r="173" spans="1:6" x14ac:dyDescent="0.3">
      <c r="A173" t="s">
        <v>44</v>
      </c>
      <c r="B173" t="s">
        <v>389</v>
      </c>
      <c r="C173" s="12" t="s">
        <v>7</v>
      </c>
      <c r="D173" s="16" t="s">
        <v>207</v>
      </c>
      <c r="E173" s="6">
        <v>0</v>
      </c>
      <c r="F173" s="6">
        <f t="shared" si="2"/>
        <v>0</v>
      </c>
    </row>
    <row r="174" spans="1:6" x14ac:dyDescent="0.3">
      <c r="A174" s="9" t="s">
        <v>44</v>
      </c>
      <c r="B174" s="9" t="s">
        <v>389</v>
      </c>
      <c r="C174" s="11" t="s">
        <v>7</v>
      </c>
      <c r="D174" s="17" t="s">
        <v>148</v>
      </c>
      <c r="E174" s="10">
        <v>0</v>
      </c>
      <c r="F174" s="10">
        <f t="shared" si="2"/>
        <v>0</v>
      </c>
    </row>
    <row r="175" spans="1:6" x14ac:dyDescent="0.3">
      <c r="A175" t="s">
        <v>44</v>
      </c>
      <c r="B175" t="s">
        <v>389</v>
      </c>
      <c r="C175" s="12" t="s">
        <v>7</v>
      </c>
      <c r="D175" s="16" t="s">
        <v>396</v>
      </c>
      <c r="E175" s="6">
        <v>0</v>
      </c>
      <c r="F175" s="6">
        <f t="shared" si="2"/>
        <v>0</v>
      </c>
    </row>
    <row r="176" spans="1:6" x14ac:dyDescent="0.3">
      <c r="A176" s="9" t="s">
        <v>44</v>
      </c>
      <c r="B176" s="9" t="s">
        <v>389</v>
      </c>
      <c r="C176" s="11" t="s">
        <v>7</v>
      </c>
      <c r="D176" s="17" t="s">
        <v>212</v>
      </c>
      <c r="E176" s="10">
        <v>0</v>
      </c>
      <c r="F176" s="10">
        <f t="shared" si="2"/>
        <v>0</v>
      </c>
    </row>
    <row r="177" spans="1:6" x14ac:dyDescent="0.3">
      <c r="A177" t="s">
        <v>44</v>
      </c>
      <c r="B177" t="s">
        <v>389</v>
      </c>
      <c r="C177" s="12" t="s">
        <v>7</v>
      </c>
      <c r="D177" s="16" t="s">
        <v>208</v>
      </c>
      <c r="E177" s="6">
        <v>0</v>
      </c>
      <c r="F177" s="6">
        <f t="shared" si="2"/>
        <v>0</v>
      </c>
    </row>
    <row r="178" spans="1:6" x14ac:dyDescent="0.3">
      <c r="A178" s="9" t="s">
        <v>44</v>
      </c>
      <c r="B178" s="9" t="s">
        <v>389</v>
      </c>
      <c r="C178" s="11" t="s">
        <v>7</v>
      </c>
      <c r="D178" s="17" t="s">
        <v>209</v>
      </c>
      <c r="E178" s="10">
        <v>0</v>
      </c>
      <c r="F178" s="10">
        <f t="shared" si="2"/>
        <v>0</v>
      </c>
    </row>
    <row r="179" spans="1:6" x14ac:dyDescent="0.3">
      <c r="A179" t="s">
        <v>44</v>
      </c>
      <c r="B179" t="s">
        <v>389</v>
      </c>
      <c r="C179" s="12" t="s">
        <v>7</v>
      </c>
      <c r="D179" s="16" t="s">
        <v>213</v>
      </c>
      <c r="E179" s="6">
        <v>0</v>
      </c>
      <c r="F179" s="6">
        <f t="shared" si="2"/>
        <v>0</v>
      </c>
    </row>
    <row r="180" spans="1:6" x14ac:dyDescent="0.3">
      <c r="A180" s="9" t="s">
        <v>44</v>
      </c>
      <c r="B180" s="9" t="s">
        <v>389</v>
      </c>
      <c r="C180" s="11" t="s">
        <v>7</v>
      </c>
      <c r="D180" s="17" t="s">
        <v>210</v>
      </c>
      <c r="E180" s="10">
        <v>0</v>
      </c>
      <c r="F180" s="10">
        <f t="shared" si="2"/>
        <v>0</v>
      </c>
    </row>
    <row r="181" spans="1:6" x14ac:dyDescent="0.3">
      <c r="A181" t="s">
        <v>44</v>
      </c>
      <c r="B181" t="s">
        <v>389</v>
      </c>
      <c r="C181" s="12" t="s">
        <v>7</v>
      </c>
      <c r="D181" s="16" t="s">
        <v>214</v>
      </c>
      <c r="E181" s="6">
        <v>0</v>
      </c>
      <c r="F181" s="6">
        <f t="shared" si="2"/>
        <v>0</v>
      </c>
    </row>
    <row r="182" spans="1:6" x14ac:dyDescent="0.3">
      <c r="A182" s="9" t="s">
        <v>44</v>
      </c>
      <c r="B182" s="9" t="s">
        <v>389</v>
      </c>
      <c r="C182" s="11" t="s">
        <v>7</v>
      </c>
      <c r="D182" s="17" t="s">
        <v>211</v>
      </c>
      <c r="E182" s="10">
        <v>0</v>
      </c>
      <c r="F182" s="10">
        <f t="shared" si="2"/>
        <v>0</v>
      </c>
    </row>
    <row r="183" spans="1:6" x14ac:dyDescent="0.3">
      <c r="A183" t="s">
        <v>44</v>
      </c>
      <c r="B183" t="s">
        <v>389</v>
      </c>
      <c r="C183" s="12" t="s">
        <v>7</v>
      </c>
      <c r="D183" s="16" t="s">
        <v>397</v>
      </c>
      <c r="E183" s="6">
        <v>0</v>
      </c>
      <c r="F183" s="6">
        <f t="shared" si="2"/>
        <v>0</v>
      </c>
    </row>
    <row r="184" spans="1:6" x14ac:dyDescent="0.3">
      <c r="A184" s="9" t="s">
        <v>46</v>
      </c>
      <c r="B184" s="9" t="s">
        <v>293</v>
      </c>
      <c r="C184" s="11" t="s">
        <v>7</v>
      </c>
      <c r="D184" s="17" t="s">
        <v>228</v>
      </c>
      <c r="E184" s="10">
        <v>65000</v>
      </c>
      <c r="F184" s="10">
        <f t="shared" si="2"/>
        <v>5416.666666666667</v>
      </c>
    </row>
    <row r="185" spans="1:6" x14ac:dyDescent="0.3">
      <c r="A185" t="s">
        <v>46</v>
      </c>
      <c r="B185" t="s">
        <v>293</v>
      </c>
      <c r="C185" s="12" t="s">
        <v>7</v>
      </c>
      <c r="D185" s="16" t="s">
        <v>229</v>
      </c>
      <c r="E185" s="6">
        <v>65000</v>
      </c>
      <c r="F185" s="6">
        <f t="shared" si="2"/>
        <v>5416.666666666667</v>
      </c>
    </row>
    <row r="186" spans="1:6" x14ac:dyDescent="0.3">
      <c r="A186" s="9" t="s">
        <v>46</v>
      </c>
      <c r="B186" s="9" t="s">
        <v>79</v>
      </c>
      <c r="C186" s="11" t="s">
        <v>89</v>
      </c>
      <c r="D186" s="17" t="s">
        <v>48</v>
      </c>
      <c r="E186" s="10">
        <v>50000</v>
      </c>
      <c r="F186" s="10">
        <f t="shared" si="2"/>
        <v>4166.666666666667</v>
      </c>
    </row>
    <row r="187" spans="1:6" x14ac:dyDescent="0.3">
      <c r="A187" t="s">
        <v>46</v>
      </c>
      <c r="B187" t="s">
        <v>79</v>
      </c>
      <c r="C187" s="12" t="s">
        <v>89</v>
      </c>
      <c r="D187" s="16" t="s">
        <v>49</v>
      </c>
      <c r="E187" s="6">
        <v>50000</v>
      </c>
      <c r="F187" s="6">
        <f t="shared" si="2"/>
        <v>4166.666666666667</v>
      </c>
    </row>
    <row r="188" spans="1:6" x14ac:dyDescent="0.3">
      <c r="A188" s="9" t="s">
        <v>46</v>
      </c>
      <c r="B188" s="9" t="s">
        <v>79</v>
      </c>
      <c r="C188" s="11" t="s">
        <v>89</v>
      </c>
      <c r="D188" s="17" t="s">
        <v>224</v>
      </c>
      <c r="E188" s="10">
        <v>50000</v>
      </c>
      <c r="F188" s="10">
        <f t="shared" si="2"/>
        <v>4166.666666666667</v>
      </c>
    </row>
    <row r="189" spans="1:6" x14ac:dyDescent="0.3">
      <c r="A189" t="s">
        <v>46</v>
      </c>
      <c r="B189" t="s">
        <v>79</v>
      </c>
      <c r="C189" s="12" t="s">
        <v>7</v>
      </c>
      <c r="D189" s="16" t="s">
        <v>225</v>
      </c>
      <c r="E189" s="6">
        <v>50000</v>
      </c>
      <c r="F189" s="6">
        <f t="shared" si="2"/>
        <v>4166.666666666667</v>
      </c>
    </row>
    <row r="190" spans="1:6" x14ac:dyDescent="0.3">
      <c r="A190" s="9" t="s">
        <v>46</v>
      </c>
      <c r="B190" s="9" t="s">
        <v>79</v>
      </c>
      <c r="C190" s="11" t="s">
        <v>7</v>
      </c>
      <c r="D190" s="17" t="s">
        <v>49</v>
      </c>
      <c r="E190" s="10">
        <v>50000</v>
      </c>
      <c r="F190" s="10">
        <f t="shared" si="2"/>
        <v>4166.666666666667</v>
      </c>
    </row>
    <row r="191" spans="1:6" x14ac:dyDescent="0.3">
      <c r="A191" t="s">
        <v>46</v>
      </c>
      <c r="B191" t="s">
        <v>79</v>
      </c>
      <c r="C191" s="12" t="s">
        <v>7</v>
      </c>
      <c r="D191" s="16" t="s">
        <v>224</v>
      </c>
      <c r="E191" s="6">
        <v>50000</v>
      </c>
      <c r="F191" s="6">
        <f t="shared" si="2"/>
        <v>4166.666666666667</v>
      </c>
    </row>
    <row r="192" spans="1:6" x14ac:dyDescent="0.3">
      <c r="A192" s="9" t="s">
        <v>46</v>
      </c>
      <c r="B192" s="9" t="s">
        <v>77</v>
      </c>
      <c r="C192" s="11" t="s">
        <v>89</v>
      </c>
      <c r="D192" s="17" t="s">
        <v>398</v>
      </c>
      <c r="E192" s="10">
        <v>54000</v>
      </c>
      <c r="F192" s="10">
        <f t="shared" si="2"/>
        <v>4500</v>
      </c>
    </row>
    <row r="193" spans="1:6" x14ac:dyDescent="0.3">
      <c r="A193" t="s">
        <v>46</v>
      </c>
      <c r="B193" t="s">
        <v>77</v>
      </c>
      <c r="C193" s="12" t="s">
        <v>89</v>
      </c>
      <c r="D193" s="16" t="s">
        <v>24</v>
      </c>
      <c r="E193" s="6">
        <v>54000</v>
      </c>
      <c r="F193" s="6">
        <f t="shared" si="2"/>
        <v>4500</v>
      </c>
    </row>
    <row r="194" spans="1:6" x14ac:dyDescent="0.3">
      <c r="A194" s="9" t="s">
        <v>46</v>
      </c>
      <c r="B194" s="9" t="s">
        <v>77</v>
      </c>
      <c r="C194" s="11" t="s">
        <v>89</v>
      </c>
      <c r="D194" s="17" t="s">
        <v>226</v>
      </c>
      <c r="E194" s="10">
        <v>54000</v>
      </c>
      <c r="F194" s="10">
        <f t="shared" si="2"/>
        <v>4500</v>
      </c>
    </row>
    <row r="195" spans="1:6" x14ac:dyDescent="0.3">
      <c r="A195" t="s">
        <v>46</v>
      </c>
      <c r="B195" t="s">
        <v>77</v>
      </c>
      <c r="C195" s="12" t="s">
        <v>7</v>
      </c>
      <c r="D195" s="16" t="s">
        <v>34</v>
      </c>
      <c r="E195" s="6">
        <v>45000</v>
      </c>
      <c r="F195" s="6">
        <f t="shared" si="2"/>
        <v>3750</v>
      </c>
    </row>
    <row r="196" spans="1:6" x14ac:dyDescent="0.3">
      <c r="A196" s="9" t="s">
        <v>46</v>
      </c>
      <c r="B196" s="9" t="s">
        <v>77</v>
      </c>
      <c r="C196" s="11" t="s">
        <v>7</v>
      </c>
      <c r="D196" s="17" t="s">
        <v>24</v>
      </c>
      <c r="E196" s="10">
        <v>45000</v>
      </c>
      <c r="F196" s="10">
        <f t="shared" si="2"/>
        <v>3750</v>
      </c>
    </row>
    <row r="197" spans="1:6" x14ac:dyDescent="0.3">
      <c r="A197" t="s">
        <v>46</v>
      </c>
      <c r="B197" t="s">
        <v>78</v>
      </c>
      <c r="C197" s="12" t="s">
        <v>89</v>
      </c>
      <c r="D197" s="16" t="s">
        <v>217</v>
      </c>
      <c r="E197" s="6">
        <v>65000</v>
      </c>
      <c r="F197" s="6">
        <f t="shared" ref="F197:F260" si="3">E197/12</f>
        <v>5416.666666666667</v>
      </c>
    </row>
    <row r="198" spans="1:6" x14ac:dyDescent="0.3">
      <c r="A198" s="9" t="s">
        <v>46</v>
      </c>
      <c r="B198" s="9" t="s">
        <v>78</v>
      </c>
      <c r="C198" s="11" t="s">
        <v>89</v>
      </c>
      <c r="D198" s="17" t="s">
        <v>47</v>
      </c>
      <c r="E198" s="10">
        <v>65000</v>
      </c>
      <c r="F198" s="10">
        <f t="shared" si="3"/>
        <v>5416.666666666667</v>
      </c>
    </row>
    <row r="199" spans="1:6" x14ac:dyDescent="0.3">
      <c r="A199" t="s">
        <v>46</v>
      </c>
      <c r="B199" t="s">
        <v>78</v>
      </c>
      <c r="C199" s="12" t="s">
        <v>89</v>
      </c>
      <c r="D199" s="16" t="s">
        <v>218</v>
      </c>
      <c r="E199" s="6">
        <v>65000</v>
      </c>
      <c r="F199" s="6">
        <f t="shared" si="3"/>
        <v>5416.666666666667</v>
      </c>
    </row>
    <row r="200" spans="1:6" x14ac:dyDescent="0.3">
      <c r="A200" s="9" t="s">
        <v>46</v>
      </c>
      <c r="B200" s="9" t="s">
        <v>78</v>
      </c>
      <c r="C200" s="11" t="s">
        <v>89</v>
      </c>
      <c r="D200" s="17" t="s">
        <v>219</v>
      </c>
      <c r="E200" s="10">
        <v>65000</v>
      </c>
      <c r="F200" s="10">
        <f t="shared" si="3"/>
        <v>5416.666666666667</v>
      </c>
    </row>
    <row r="201" spans="1:6" x14ac:dyDescent="0.3">
      <c r="A201" t="s">
        <v>46</v>
      </c>
      <c r="B201" t="s">
        <v>78</v>
      </c>
      <c r="C201" s="12" t="s">
        <v>89</v>
      </c>
      <c r="D201" s="16" t="s">
        <v>220</v>
      </c>
      <c r="E201" s="6">
        <v>65000</v>
      </c>
      <c r="F201" s="6">
        <f t="shared" si="3"/>
        <v>5416.666666666667</v>
      </c>
    </row>
    <row r="202" spans="1:6" x14ac:dyDescent="0.3">
      <c r="A202" s="9" t="s">
        <v>46</v>
      </c>
      <c r="B202" s="9" t="s">
        <v>78</v>
      </c>
      <c r="C202" s="11" t="s">
        <v>7</v>
      </c>
      <c r="D202" s="17" t="s">
        <v>223</v>
      </c>
      <c r="E202" s="10">
        <v>65000</v>
      </c>
      <c r="F202" s="10">
        <f t="shared" si="3"/>
        <v>5416.666666666667</v>
      </c>
    </row>
    <row r="203" spans="1:6" x14ac:dyDescent="0.3">
      <c r="A203" t="s">
        <v>46</v>
      </c>
      <c r="B203" t="s">
        <v>78</v>
      </c>
      <c r="C203" s="12" t="s">
        <v>7</v>
      </c>
      <c r="D203" s="16" t="s">
        <v>222</v>
      </c>
      <c r="E203" s="6">
        <v>65000</v>
      </c>
      <c r="F203" s="6">
        <f t="shared" si="3"/>
        <v>5416.666666666667</v>
      </c>
    </row>
    <row r="204" spans="1:6" x14ac:dyDescent="0.3">
      <c r="A204" s="9" t="s">
        <v>46</v>
      </c>
      <c r="B204" s="9" t="s">
        <v>78</v>
      </c>
      <c r="C204" s="11" t="s">
        <v>7</v>
      </c>
      <c r="D204" s="17" t="s">
        <v>399</v>
      </c>
      <c r="E204" s="10">
        <v>65000</v>
      </c>
      <c r="F204" s="10">
        <f t="shared" si="3"/>
        <v>5416.666666666667</v>
      </c>
    </row>
    <row r="205" spans="1:6" x14ac:dyDescent="0.3">
      <c r="A205" t="s">
        <v>53</v>
      </c>
      <c r="B205" t="s">
        <v>84</v>
      </c>
      <c r="C205" s="12" t="s">
        <v>89</v>
      </c>
      <c r="D205" s="16" t="s">
        <v>403</v>
      </c>
      <c r="E205" s="6">
        <v>100000</v>
      </c>
      <c r="F205" s="6">
        <f t="shared" si="3"/>
        <v>8333.3333333333339</v>
      </c>
    </row>
    <row r="206" spans="1:6" x14ac:dyDescent="0.3">
      <c r="A206" s="9" t="s">
        <v>53</v>
      </c>
      <c r="B206" s="9" t="s">
        <v>84</v>
      </c>
      <c r="C206" s="11" t="s">
        <v>7</v>
      </c>
      <c r="D206" s="17" t="s">
        <v>404</v>
      </c>
      <c r="E206" s="10">
        <v>100000</v>
      </c>
      <c r="F206" s="10">
        <f t="shared" si="3"/>
        <v>8333.3333333333339</v>
      </c>
    </row>
    <row r="207" spans="1:6" x14ac:dyDescent="0.3">
      <c r="A207" t="s">
        <v>53</v>
      </c>
      <c r="B207" t="s">
        <v>84</v>
      </c>
      <c r="C207" s="12" t="s">
        <v>7</v>
      </c>
      <c r="D207" s="16" t="s">
        <v>405</v>
      </c>
      <c r="E207" s="6">
        <v>100000</v>
      </c>
      <c r="F207" s="6">
        <f t="shared" si="3"/>
        <v>8333.3333333333339</v>
      </c>
    </row>
    <row r="208" spans="1:6" x14ac:dyDescent="0.3">
      <c r="A208" s="9" t="s">
        <v>53</v>
      </c>
      <c r="B208" s="9" t="s">
        <v>83</v>
      </c>
      <c r="C208" s="11" t="s">
        <v>89</v>
      </c>
      <c r="D208" s="17" t="s">
        <v>406</v>
      </c>
      <c r="E208" s="10">
        <v>100000</v>
      </c>
      <c r="F208" s="10">
        <f t="shared" si="3"/>
        <v>8333.3333333333339</v>
      </c>
    </row>
    <row r="209" spans="1:6" x14ac:dyDescent="0.3">
      <c r="A209" t="s">
        <v>53</v>
      </c>
      <c r="B209" t="s">
        <v>83</v>
      </c>
      <c r="C209" s="12" t="s">
        <v>89</v>
      </c>
      <c r="D209" s="16" t="s">
        <v>407</v>
      </c>
      <c r="E209" s="6">
        <v>100000</v>
      </c>
      <c r="F209" s="6">
        <f t="shared" si="3"/>
        <v>8333.3333333333339</v>
      </c>
    </row>
    <row r="210" spans="1:6" x14ac:dyDescent="0.3">
      <c r="A210" s="9" t="s">
        <v>53</v>
      </c>
      <c r="B210" s="9" t="s">
        <v>83</v>
      </c>
      <c r="C210" s="11" t="s">
        <v>7</v>
      </c>
      <c r="D210" s="17" t="s">
        <v>408</v>
      </c>
      <c r="E210" s="10">
        <v>100000</v>
      </c>
      <c r="F210" s="10">
        <f t="shared" si="3"/>
        <v>8333.3333333333339</v>
      </c>
    </row>
    <row r="211" spans="1:6" x14ac:dyDescent="0.3">
      <c r="A211" t="s">
        <v>53</v>
      </c>
      <c r="B211" t="s">
        <v>83</v>
      </c>
      <c r="C211" s="12" t="s">
        <v>7</v>
      </c>
      <c r="D211" s="16" t="s">
        <v>409</v>
      </c>
      <c r="E211" s="6">
        <v>100000</v>
      </c>
      <c r="F211" s="6">
        <f t="shared" si="3"/>
        <v>8333.3333333333339</v>
      </c>
    </row>
    <row r="212" spans="1:6" x14ac:dyDescent="0.3">
      <c r="A212" s="9" t="s">
        <v>53</v>
      </c>
      <c r="B212" s="9" t="s">
        <v>83</v>
      </c>
      <c r="C212" s="11" t="s">
        <v>7</v>
      </c>
      <c r="D212" s="17" t="s">
        <v>410</v>
      </c>
      <c r="E212" s="10">
        <v>100000</v>
      </c>
      <c r="F212" s="10">
        <f t="shared" si="3"/>
        <v>8333.3333333333339</v>
      </c>
    </row>
    <row r="213" spans="1:6" x14ac:dyDescent="0.3">
      <c r="A213" t="s">
        <v>53</v>
      </c>
      <c r="B213" t="s">
        <v>400</v>
      </c>
      <c r="C213" s="12" t="s">
        <v>7</v>
      </c>
      <c r="D213" s="16" t="s">
        <v>411</v>
      </c>
      <c r="E213" s="6">
        <v>100000</v>
      </c>
      <c r="F213" s="6">
        <f t="shared" si="3"/>
        <v>8333.3333333333339</v>
      </c>
    </row>
    <row r="214" spans="1:6" x14ac:dyDescent="0.3">
      <c r="A214" s="9" t="s">
        <v>53</v>
      </c>
      <c r="B214" s="9" t="s">
        <v>401</v>
      </c>
      <c r="C214" s="11" t="s">
        <v>89</v>
      </c>
      <c r="D214" s="17" t="s">
        <v>412</v>
      </c>
      <c r="E214" s="10">
        <v>100000</v>
      </c>
      <c r="F214" s="10">
        <f t="shared" si="3"/>
        <v>8333.3333333333339</v>
      </c>
    </row>
    <row r="215" spans="1:6" x14ac:dyDescent="0.3">
      <c r="A215" t="s">
        <v>53</v>
      </c>
      <c r="B215" t="s">
        <v>401</v>
      </c>
      <c r="C215" s="12" t="s">
        <v>7</v>
      </c>
      <c r="D215" s="16" t="s">
        <v>413</v>
      </c>
      <c r="E215" s="6">
        <v>100000</v>
      </c>
      <c r="F215" s="6">
        <f t="shared" si="3"/>
        <v>8333.3333333333339</v>
      </c>
    </row>
    <row r="216" spans="1:6" x14ac:dyDescent="0.3">
      <c r="A216" s="9" t="s">
        <v>53</v>
      </c>
      <c r="B216" s="9" t="s">
        <v>295</v>
      </c>
      <c r="C216" s="11" t="s">
        <v>89</v>
      </c>
      <c r="D216" s="17" t="s">
        <v>414</v>
      </c>
      <c r="E216" s="10">
        <v>100000</v>
      </c>
      <c r="F216" s="10">
        <f t="shared" si="3"/>
        <v>8333.3333333333339</v>
      </c>
    </row>
    <row r="217" spans="1:6" x14ac:dyDescent="0.3">
      <c r="A217" t="s">
        <v>53</v>
      </c>
      <c r="B217" t="s">
        <v>295</v>
      </c>
      <c r="C217" s="12" t="s">
        <v>7</v>
      </c>
      <c r="D217" s="16" t="s">
        <v>415</v>
      </c>
      <c r="E217" s="6">
        <v>100000</v>
      </c>
      <c r="F217" s="6">
        <f t="shared" si="3"/>
        <v>8333.3333333333339</v>
      </c>
    </row>
    <row r="218" spans="1:6" x14ac:dyDescent="0.3">
      <c r="A218" s="9" t="s">
        <v>53</v>
      </c>
      <c r="B218" s="9" t="s">
        <v>402</v>
      </c>
      <c r="C218" s="11" t="s">
        <v>89</v>
      </c>
      <c r="D218" s="17" t="s">
        <v>416</v>
      </c>
      <c r="E218" s="10">
        <v>100000</v>
      </c>
      <c r="F218" s="10">
        <f t="shared" si="3"/>
        <v>8333.3333333333339</v>
      </c>
    </row>
    <row r="219" spans="1:6" x14ac:dyDescent="0.3">
      <c r="A219" t="s">
        <v>57</v>
      </c>
      <c r="B219" t="s">
        <v>417</v>
      </c>
      <c r="C219" s="12" t="s">
        <v>89</v>
      </c>
      <c r="D219" s="16" t="s">
        <v>418</v>
      </c>
      <c r="E219" s="6">
        <v>90000</v>
      </c>
      <c r="F219" s="6">
        <f t="shared" si="3"/>
        <v>7500</v>
      </c>
    </row>
    <row r="220" spans="1:6" x14ac:dyDescent="0.3">
      <c r="A220" s="9" t="s">
        <v>57</v>
      </c>
      <c r="B220" s="9" t="s">
        <v>296</v>
      </c>
      <c r="C220" s="11" t="s">
        <v>89</v>
      </c>
      <c r="D220" s="17" t="s">
        <v>244</v>
      </c>
      <c r="E220" s="10">
        <v>74600</v>
      </c>
      <c r="F220" s="10">
        <f t="shared" si="3"/>
        <v>6216.666666666667</v>
      </c>
    </row>
    <row r="221" spans="1:6" x14ac:dyDescent="0.3">
      <c r="A221" t="s">
        <v>57</v>
      </c>
      <c r="B221" t="s">
        <v>296</v>
      </c>
      <c r="C221" s="12" t="s">
        <v>89</v>
      </c>
      <c r="D221" s="16" t="s">
        <v>243</v>
      </c>
      <c r="E221" s="6">
        <v>74600</v>
      </c>
      <c r="F221" s="6">
        <f t="shared" si="3"/>
        <v>6216.666666666667</v>
      </c>
    </row>
    <row r="222" spans="1:6" x14ac:dyDescent="0.3">
      <c r="A222" s="9" t="s">
        <v>57</v>
      </c>
      <c r="B222" s="9" t="s">
        <v>296</v>
      </c>
      <c r="C222" s="11" t="s">
        <v>7</v>
      </c>
      <c r="D222" s="17" t="s">
        <v>212</v>
      </c>
      <c r="E222" s="10">
        <v>74600</v>
      </c>
      <c r="F222" s="10">
        <f t="shared" si="3"/>
        <v>6216.666666666667</v>
      </c>
    </row>
    <row r="223" spans="1:6" x14ac:dyDescent="0.3">
      <c r="A223" t="s">
        <v>57</v>
      </c>
      <c r="B223" t="s">
        <v>296</v>
      </c>
      <c r="C223" s="12" t="s">
        <v>7</v>
      </c>
      <c r="D223" s="16" t="s">
        <v>245</v>
      </c>
      <c r="E223" s="6">
        <v>74600</v>
      </c>
      <c r="F223" s="6">
        <f t="shared" si="3"/>
        <v>6216.666666666667</v>
      </c>
    </row>
    <row r="224" spans="1:6" x14ac:dyDescent="0.3">
      <c r="A224" s="9" t="s">
        <v>57</v>
      </c>
      <c r="B224" s="9" t="s">
        <v>296</v>
      </c>
      <c r="C224" s="11" t="s">
        <v>7</v>
      </c>
      <c r="D224" s="17" t="s">
        <v>247</v>
      </c>
      <c r="E224" s="10">
        <v>74600</v>
      </c>
      <c r="F224" s="10">
        <f t="shared" si="3"/>
        <v>6216.666666666667</v>
      </c>
    </row>
    <row r="225" spans="1:6" x14ac:dyDescent="0.3">
      <c r="A225" t="s">
        <v>57</v>
      </c>
      <c r="B225" t="s">
        <v>296</v>
      </c>
      <c r="C225" s="12" t="s">
        <v>7</v>
      </c>
      <c r="D225" s="16" t="s">
        <v>246</v>
      </c>
      <c r="E225" s="6">
        <v>74600</v>
      </c>
      <c r="F225" s="6">
        <f t="shared" si="3"/>
        <v>6216.666666666667</v>
      </c>
    </row>
    <row r="226" spans="1:6" x14ac:dyDescent="0.3">
      <c r="A226" s="9" t="s">
        <v>57</v>
      </c>
      <c r="B226" s="9" t="s">
        <v>298</v>
      </c>
      <c r="C226" s="11" t="s">
        <v>89</v>
      </c>
      <c r="D226" s="17" t="s">
        <v>59</v>
      </c>
      <c r="E226" s="10">
        <v>74600</v>
      </c>
      <c r="F226" s="10">
        <f t="shared" si="3"/>
        <v>6216.666666666667</v>
      </c>
    </row>
    <row r="227" spans="1:6" x14ac:dyDescent="0.3">
      <c r="A227" t="s">
        <v>57</v>
      </c>
      <c r="B227" t="s">
        <v>298</v>
      </c>
      <c r="C227" s="12" t="s">
        <v>7</v>
      </c>
      <c r="D227" s="16" t="s">
        <v>256</v>
      </c>
      <c r="E227" s="6">
        <v>0</v>
      </c>
      <c r="F227" s="6">
        <f t="shared" si="3"/>
        <v>0</v>
      </c>
    </row>
    <row r="228" spans="1:6" x14ac:dyDescent="0.3">
      <c r="A228" s="9" t="s">
        <v>57</v>
      </c>
      <c r="B228" s="9" t="s">
        <v>298</v>
      </c>
      <c r="C228" s="11" t="s">
        <v>7</v>
      </c>
      <c r="D228" s="17" t="s">
        <v>254</v>
      </c>
      <c r="E228" s="10">
        <v>0</v>
      </c>
      <c r="F228" s="10">
        <f t="shared" si="3"/>
        <v>0</v>
      </c>
    </row>
    <row r="229" spans="1:6" x14ac:dyDescent="0.3">
      <c r="A229" t="s">
        <v>57</v>
      </c>
      <c r="B229" t="s">
        <v>298</v>
      </c>
      <c r="C229" s="12" t="s">
        <v>7</v>
      </c>
      <c r="D229" s="16" t="s">
        <v>257</v>
      </c>
      <c r="E229" s="6">
        <v>0</v>
      </c>
      <c r="F229" s="6">
        <f t="shared" si="3"/>
        <v>0</v>
      </c>
    </row>
    <row r="230" spans="1:6" x14ac:dyDescent="0.3">
      <c r="A230" s="9" t="s">
        <v>57</v>
      </c>
      <c r="B230" s="9" t="s">
        <v>298</v>
      </c>
      <c r="C230" s="11" t="s">
        <v>7</v>
      </c>
      <c r="D230" s="17" t="s">
        <v>255</v>
      </c>
      <c r="E230" s="10">
        <v>0</v>
      </c>
      <c r="F230" s="10">
        <f t="shared" si="3"/>
        <v>0</v>
      </c>
    </row>
    <row r="231" spans="1:6" x14ac:dyDescent="0.3">
      <c r="A231" t="s">
        <v>57</v>
      </c>
      <c r="B231" t="s">
        <v>298</v>
      </c>
      <c r="C231" s="12" t="s">
        <v>7</v>
      </c>
      <c r="D231" s="16" t="s">
        <v>253</v>
      </c>
      <c r="E231" s="6">
        <v>0</v>
      </c>
      <c r="F231" s="6">
        <f t="shared" si="3"/>
        <v>0</v>
      </c>
    </row>
    <row r="232" spans="1:6" x14ac:dyDescent="0.3">
      <c r="A232" s="9" t="s">
        <v>57</v>
      </c>
      <c r="B232" s="9" t="s">
        <v>297</v>
      </c>
      <c r="C232" s="11" t="s">
        <v>89</v>
      </c>
      <c r="D232" s="17" t="s">
        <v>251</v>
      </c>
      <c r="E232" s="10">
        <v>74600</v>
      </c>
      <c r="F232" s="10">
        <f t="shared" si="3"/>
        <v>6216.666666666667</v>
      </c>
    </row>
    <row r="233" spans="1:6" x14ac:dyDescent="0.3">
      <c r="A233" t="s">
        <v>419</v>
      </c>
      <c r="B233" t="s">
        <v>420</v>
      </c>
      <c r="C233" s="12" t="s">
        <v>89</v>
      </c>
      <c r="D233" s="16" t="s">
        <v>422</v>
      </c>
      <c r="E233" s="6">
        <v>25000</v>
      </c>
      <c r="F233" s="6">
        <f t="shared" si="3"/>
        <v>2083.3333333333335</v>
      </c>
    </row>
    <row r="234" spans="1:6" x14ac:dyDescent="0.3">
      <c r="A234" s="9" t="s">
        <v>419</v>
      </c>
      <c r="B234" s="9" t="s">
        <v>420</v>
      </c>
      <c r="C234" s="11" t="s">
        <v>89</v>
      </c>
      <c r="D234" s="17" t="s">
        <v>423</v>
      </c>
      <c r="E234" s="10">
        <v>25000</v>
      </c>
      <c r="F234" s="10">
        <f t="shared" si="3"/>
        <v>2083.3333333333335</v>
      </c>
    </row>
    <row r="235" spans="1:6" x14ac:dyDescent="0.3">
      <c r="A235" t="s">
        <v>419</v>
      </c>
      <c r="B235" t="s">
        <v>420</v>
      </c>
      <c r="C235" s="12" t="s">
        <v>89</v>
      </c>
      <c r="D235" s="16" t="s">
        <v>424</v>
      </c>
      <c r="E235" s="6">
        <v>25000</v>
      </c>
      <c r="F235" s="6">
        <f t="shared" si="3"/>
        <v>2083.3333333333335</v>
      </c>
    </row>
    <row r="236" spans="1:6" x14ac:dyDescent="0.3">
      <c r="A236" s="9" t="s">
        <v>419</v>
      </c>
      <c r="B236" s="9" t="s">
        <v>420</v>
      </c>
      <c r="C236" s="11" t="s">
        <v>89</v>
      </c>
      <c r="D236" s="17" t="s">
        <v>425</v>
      </c>
      <c r="E236" s="10">
        <v>25000</v>
      </c>
      <c r="F236" s="10">
        <f t="shared" si="3"/>
        <v>2083.3333333333335</v>
      </c>
    </row>
    <row r="237" spans="1:6" x14ac:dyDescent="0.3">
      <c r="A237" t="s">
        <v>419</v>
      </c>
      <c r="B237" t="s">
        <v>420</v>
      </c>
      <c r="C237" s="12" t="s">
        <v>89</v>
      </c>
      <c r="D237" s="16" t="s">
        <v>426</v>
      </c>
      <c r="E237" s="6">
        <v>25000</v>
      </c>
      <c r="F237" s="6">
        <f t="shared" si="3"/>
        <v>2083.3333333333335</v>
      </c>
    </row>
    <row r="238" spans="1:6" x14ac:dyDescent="0.3">
      <c r="A238" s="9" t="s">
        <v>419</v>
      </c>
      <c r="B238" s="9" t="s">
        <v>420</v>
      </c>
      <c r="C238" s="11" t="s">
        <v>89</v>
      </c>
      <c r="D238" s="17" t="s">
        <v>427</v>
      </c>
      <c r="E238" s="10">
        <v>25000</v>
      </c>
      <c r="F238" s="10">
        <f t="shared" si="3"/>
        <v>2083.3333333333335</v>
      </c>
    </row>
    <row r="239" spans="1:6" x14ac:dyDescent="0.3">
      <c r="A239" t="s">
        <v>419</v>
      </c>
      <c r="B239" t="s">
        <v>420</v>
      </c>
      <c r="C239" s="12" t="s">
        <v>89</v>
      </c>
      <c r="D239" s="16" t="s">
        <v>428</v>
      </c>
      <c r="E239" s="6">
        <v>25000</v>
      </c>
      <c r="F239" s="6">
        <f t="shared" si="3"/>
        <v>2083.3333333333335</v>
      </c>
    </row>
    <row r="240" spans="1:6" x14ac:dyDescent="0.3">
      <c r="A240" s="9" t="s">
        <v>419</v>
      </c>
      <c r="B240" s="9" t="s">
        <v>420</v>
      </c>
      <c r="C240" s="11" t="s">
        <v>7</v>
      </c>
      <c r="D240" s="17" t="s">
        <v>429</v>
      </c>
      <c r="E240" s="10">
        <v>62000</v>
      </c>
      <c r="F240" s="10">
        <f t="shared" si="3"/>
        <v>5166.666666666667</v>
      </c>
    </row>
    <row r="241" spans="1:6" x14ac:dyDescent="0.3">
      <c r="A241" t="s">
        <v>419</v>
      </c>
      <c r="B241" t="s">
        <v>420</v>
      </c>
      <c r="C241" s="12" t="s">
        <v>7</v>
      </c>
      <c r="D241" s="16" t="s">
        <v>430</v>
      </c>
      <c r="E241" s="6">
        <v>62000</v>
      </c>
      <c r="F241" s="6">
        <f t="shared" si="3"/>
        <v>5166.666666666667</v>
      </c>
    </row>
    <row r="242" spans="1:6" x14ac:dyDescent="0.3">
      <c r="A242" s="9" t="s">
        <v>419</v>
      </c>
      <c r="B242" s="9" t="s">
        <v>420</v>
      </c>
      <c r="C242" s="11" t="s">
        <v>7</v>
      </c>
      <c r="D242" s="17" t="s">
        <v>431</v>
      </c>
      <c r="E242" s="10">
        <v>62000</v>
      </c>
      <c r="F242" s="10">
        <f t="shared" si="3"/>
        <v>5166.666666666667</v>
      </c>
    </row>
    <row r="243" spans="1:6" x14ac:dyDescent="0.3">
      <c r="A243" t="s">
        <v>419</v>
      </c>
      <c r="B243" t="s">
        <v>420</v>
      </c>
      <c r="C243" s="12" t="s">
        <v>7</v>
      </c>
      <c r="D243" s="16" t="s">
        <v>432</v>
      </c>
      <c r="E243" s="6">
        <v>62000</v>
      </c>
      <c r="F243" s="6">
        <f t="shared" si="3"/>
        <v>5166.666666666667</v>
      </c>
    </row>
    <row r="244" spans="1:6" x14ac:dyDescent="0.3">
      <c r="A244" s="9" t="s">
        <v>419</v>
      </c>
      <c r="B244" s="9" t="s">
        <v>420</v>
      </c>
      <c r="C244" s="11" t="s">
        <v>7</v>
      </c>
      <c r="D244" s="17" t="s">
        <v>433</v>
      </c>
      <c r="E244" s="10">
        <v>62000</v>
      </c>
      <c r="F244" s="10">
        <f t="shared" si="3"/>
        <v>5166.666666666667</v>
      </c>
    </row>
    <row r="245" spans="1:6" x14ac:dyDescent="0.3">
      <c r="A245" t="s">
        <v>419</v>
      </c>
      <c r="B245" t="s">
        <v>420</v>
      </c>
      <c r="C245" s="12" t="s">
        <v>7</v>
      </c>
      <c r="D245" s="16" t="s">
        <v>434</v>
      </c>
      <c r="E245" s="6">
        <v>62000</v>
      </c>
      <c r="F245" s="6">
        <f t="shared" si="3"/>
        <v>5166.666666666667</v>
      </c>
    </row>
    <row r="246" spans="1:6" x14ac:dyDescent="0.3">
      <c r="A246" s="9" t="s">
        <v>419</v>
      </c>
      <c r="B246" s="9" t="s">
        <v>420</v>
      </c>
      <c r="C246" s="11" t="s">
        <v>7</v>
      </c>
      <c r="D246" s="17" t="s">
        <v>435</v>
      </c>
      <c r="E246" s="10">
        <v>62000</v>
      </c>
      <c r="F246" s="10">
        <f t="shared" si="3"/>
        <v>5166.666666666667</v>
      </c>
    </row>
    <row r="247" spans="1:6" x14ac:dyDescent="0.3">
      <c r="A247" t="s">
        <v>419</v>
      </c>
      <c r="B247" t="s">
        <v>420</v>
      </c>
      <c r="C247" s="12" t="s">
        <v>7</v>
      </c>
      <c r="D247" s="16" t="s">
        <v>436</v>
      </c>
      <c r="E247" s="6">
        <v>62000</v>
      </c>
      <c r="F247" s="6">
        <f t="shared" si="3"/>
        <v>5166.666666666667</v>
      </c>
    </row>
    <row r="248" spans="1:6" x14ac:dyDescent="0.3">
      <c r="A248" s="9" t="s">
        <v>419</v>
      </c>
      <c r="B248" s="9" t="s">
        <v>421</v>
      </c>
      <c r="C248" s="11" t="s">
        <v>7</v>
      </c>
      <c r="D248" s="17" t="s">
        <v>441</v>
      </c>
      <c r="E248" s="10">
        <v>100000</v>
      </c>
      <c r="F248" s="10">
        <f>E248/12</f>
        <v>8333.3333333333339</v>
      </c>
    </row>
    <row r="249" spans="1:6" x14ac:dyDescent="0.3">
      <c r="A249" t="s">
        <v>419</v>
      </c>
      <c r="B249" t="s">
        <v>421</v>
      </c>
      <c r="C249" s="12" t="s">
        <v>7</v>
      </c>
      <c r="D249" s="16" t="s">
        <v>442</v>
      </c>
      <c r="E249" s="6">
        <v>100000</v>
      </c>
      <c r="F249" s="6">
        <f>E249/12</f>
        <v>8333.3333333333339</v>
      </c>
    </row>
    <row r="250" spans="1:6" x14ac:dyDescent="0.3">
      <c r="A250" s="9" t="s">
        <v>419</v>
      </c>
      <c r="B250" s="9" t="s">
        <v>82</v>
      </c>
      <c r="C250" s="11" t="s">
        <v>89</v>
      </c>
      <c r="D250" s="17" t="s">
        <v>90</v>
      </c>
      <c r="E250" s="10">
        <v>87500</v>
      </c>
      <c r="F250" s="10">
        <f t="shared" si="3"/>
        <v>7291.666666666667</v>
      </c>
    </row>
    <row r="251" spans="1:6" x14ac:dyDescent="0.3">
      <c r="A251" t="s">
        <v>419</v>
      </c>
      <c r="B251" t="s">
        <v>82</v>
      </c>
      <c r="C251" s="12" t="s">
        <v>7</v>
      </c>
      <c r="D251" s="16" t="s">
        <v>90</v>
      </c>
      <c r="E251" s="6">
        <v>100000</v>
      </c>
      <c r="F251" s="6">
        <f t="shared" si="3"/>
        <v>8333.3333333333339</v>
      </c>
    </row>
    <row r="252" spans="1:6" x14ac:dyDescent="0.3">
      <c r="A252" s="9" t="s">
        <v>419</v>
      </c>
      <c r="B252" s="9" t="s">
        <v>82</v>
      </c>
      <c r="C252" s="11" t="s">
        <v>7</v>
      </c>
      <c r="D252" s="17" t="s">
        <v>437</v>
      </c>
      <c r="E252" s="10">
        <v>100000</v>
      </c>
      <c r="F252" s="10">
        <f t="shared" si="3"/>
        <v>8333.3333333333339</v>
      </c>
    </row>
    <row r="253" spans="1:6" x14ac:dyDescent="0.3">
      <c r="A253" t="s">
        <v>419</v>
      </c>
      <c r="B253" t="s">
        <v>82</v>
      </c>
      <c r="C253" s="12" t="s">
        <v>7</v>
      </c>
      <c r="D253" s="16" t="s">
        <v>110</v>
      </c>
      <c r="E253" s="6">
        <v>100000</v>
      </c>
      <c r="F253" s="6">
        <f t="shared" si="3"/>
        <v>8333.3333333333339</v>
      </c>
    </row>
    <row r="254" spans="1:6" x14ac:dyDescent="0.3">
      <c r="A254" s="9" t="s">
        <v>419</v>
      </c>
      <c r="B254" s="9" t="s">
        <v>82</v>
      </c>
      <c r="C254" s="11" t="s">
        <v>7</v>
      </c>
      <c r="D254" s="17" t="s">
        <v>438</v>
      </c>
      <c r="E254" s="10">
        <v>100000</v>
      </c>
      <c r="F254" s="10">
        <f t="shared" si="3"/>
        <v>8333.3333333333339</v>
      </c>
    </row>
    <row r="255" spans="1:6" x14ac:dyDescent="0.3">
      <c r="A255" t="s">
        <v>419</v>
      </c>
      <c r="B255" t="s">
        <v>82</v>
      </c>
      <c r="C255" s="12" t="s">
        <v>7</v>
      </c>
      <c r="D255" s="16" t="s">
        <v>439</v>
      </c>
      <c r="E255" s="6">
        <v>100000</v>
      </c>
      <c r="F255" s="6">
        <f t="shared" si="3"/>
        <v>8333.3333333333339</v>
      </c>
    </row>
    <row r="256" spans="1:6" x14ac:dyDescent="0.3">
      <c r="A256" s="9" t="s">
        <v>419</v>
      </c>
      <c r="B256" s="9" t="s">
        <v>82</v>
      </c>
      <c r="C256" s="11" t="s">
        <v>7</v>
      </c>
      <c r="D256" s="17" t="s">
        <v>440</v>
      </c>
      <c r="E256" s="10">
        <v>100000</v>
      </c>
      <c r="F256" s="10">
        <f t="shared" si="3"/>
        <v>8333.3333333333339</v>
      </c>
    </row>
    <row r="257" spans="1:6" x14ac:dyDescent="0.3">
      <c r="A257" t="s">
        <v>302</v>
      </c>
      <c r="B257" t="s">
        <v>303</v>
      </c>
      <c r="C257" s="12" t="s">
        <v>7</v>
      </c>
      <c r="D257" s="16" t="s">
        <v>39</v>
      </c>
      <c r="E257" s="6">
        <v>100000</v>
      </c>
      <c r="F257" s="6">
        <f t="shared" si="3"/>
        <v>8333.3333333333339</v>
      </c>
    </row>
    <row r="258" spans="1:6" x14ac:dyDescent="0.3">
      <c r="A258" s="9" t="s">
        <v>302</v>
      </c>
      <c r="B258" s="9" t="s">
        <v>303</v>
      </c>
      <c r="C258" s="11" t="s">
        <v>7</v>
      </c>
      <c r="D258" s="17" t="s">
        <v>268</v>
      </c>
      <c r="E258" s="10">
        <v>100000</v>
      </c>
      <c r="F258" s="10">
        <f t="shared" si="3"/>
        <v>8333.3333333333339</v>
      </c>
    </row>
    <row r="259" spans="1:6" x14ac:dyDescent="0.3">
      <c r="A259" t="s">
        <v>302</v>
      </c>
      <c r="B259" t="s">
        <v>303</v>
      </c>
      <c r="C259" s="12" t="s">
        <v>7</v>
      </c>
      <c r="D259" s="16" t="s">
        <v>270</v>
      </c>
      <c r="E259" s="6">
        <v>100000</v>
      </c>
      <c r="F259" s="6">
        <f t="shared" si="3"/>
        <v>8333.3333333333339</v>
      </c>
    </row>
    <row r="260" spans="1:6" x14ac:dyDescent="0.3">
      <c r="A260" s="9" t="s">
        <v>302</v>
      </c>
      <c r="B260" s="9" t="s">
        <v>303</v>
      </c>
      <c r="C260" s="11" t="s">
        <v>7</v>
      </c>
      <c r="D260" s="17" t="s">
        <v>267</v>
      </c>
      <c r="E260" s="10">
        <v>100000</v>
      </c>
      <c r="F260" s="10">
        <f t="shared" si="3"/>
        <v>8333.3333333333339</v>
      </c>
    </row>
    <row r="261" spans="1:6" x14ac:dyDescent="0.3">
      <c r="A261" t="s">
        <v>302</v>
      </c>
      <c r="B261" t="s">
        <v>303</v>
      </c>
      <c r="C261" s="12" t="s">
        <v>7</v>
      </c>
      <c r="D261" s="16" t="s">
        <v>37</v>
      </c>
      <c r="E261" s="6">
        <v>100000</v>
      </c>
      <c r="F261" s="6">
        <f t="shared" ref="F261:F265" si="4">E261/12</f>
        <v>8333.3333333333339</v>
      </c>
    </row>
    <row r="262" spans="1:6" x14ac:dyDescent="0.3">
      <c r="A262" s="9" t="s">
        <v>302</v>
      </c>
      <c r="B262" s="9" t="s">
        <v>303</v>
      </c>
      <c r="C262" s="11" t="s">
        <v>7</v>
      </c>
      <c r="D262" s="17" t="s">
        <v>271</v>
      </c>
      <c r="E262" s="10">
        <v>100000</v>
      </c>
      <c r="F262" s="10">
        <f t="shared" si="4"/>
        <v>8333.3333333333339</v>
      </c>
    </row>
    <row r="263" spans="1:6" x14ac:dyDescent="0.3">
      <c r="A263" t="s">
        <v>302</v>
      </c>
      <c r="B263" t="s">
        <v>74</v>
      </c>
      <c r="C263" s="12" t="s">
        <v>7</v>
      </c>
      <c r="D263" s="16" t="s">
        <v>261</v>
      </c>
      <c r="E263" s="6">
        <v>100000</v>
      </c>
      <c r="F263" s="6">
        <f t="shared" si="4"/>
        <v>8333.3333333333339</v>
      </c>
    </row>
    <row r="264" spans="1:6" x14ac:dyDescent="0.3">
      <c r="A264" s="9" t="s">
        <v>302</v>
      </c>
      <c r="B264" s="9" t="s">
        <v>74</v>
      </c>
      <c r="C264" s="11" t="s">
        <v>7</v>
      </c>
      <c r="D264" s="17" t="s">
        <v>262</v>
      </c>
      <c r="E264" s="10">
        <v>100000</v>
      </c>
      <c r="F264" s="10">
        <f t="shared" si="4"/>
        <v>8333.3333333333339</v>
      </c>
    </row>
    <row r="265" spans="1:6" ht="15" thickBot="1" x14ac:dyDescent="0.35">
      <c r="A265" s="7" t="s">
        <v>302</v>
      </c>
      <c r="B265" s="7" t="s">
        <v>74</v>
      </c>
      <c r="C265" s="20" t="s">
        <v>7</v>
      </c>
      <c r="D265" s="21" t="s">
        <v>263</v>
      </c>
      <c r="E265" s="8">
        <v>100000</v>
      </c>
      <c r="F265" s="8">
        <f t="shared" si="4"/>
        <v>8333.3333333333339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59E0-972D-40C7-85EB-EF312EEB5808}">
  <dimension ref="A1:G260"/>
  <sheetViews>
    <sheetView workbookViewId="0">
      <selection activeCell="A2" sqref="A1:XFD1048576"/>
    </sheetView>
  </sheetViews>
  <sheetFormatPr defaultRowHeight="14.4" x14ac:dyDescent="0.3"/>
  <cols>
    <col min="1" max="1" width="40.88671875" customWidth="1"/>
    <col min="2" max="2" width="50.109375" customWidth="1"/>
    <col min="3" max="3" width="22.44140625" customWidth="1"/>
    <col min="4" max="4" width="52.88671875" customWidth="1"/>
    <col min="5" max="5" width="20.44140625" customWidth="1"/>
    <col min="6" max="6" width="13.44140625" customWidth="1"/>
  </cols>
  <sheetData>
    <row r="1" spans="1:7" ht="47.25" customHeight="1" thickBot="1" x14ac:dyDescent="0.35">
      <c r="A1" s="22" t="s">
        <v>61</v>
      </c>
      <c r="B1" s="22" t="s">
        <v>62</v>
      </c>
      <c r="C1" s="22" t="s">
        <v>88</v>
      </c>
      <c r="D1" s="22" t="s">
        <v>87</v>
      </c>
      <c r="E1" s="23" t="s">
        <v>101</v>
      </c>
      <c r="F1" s="23" t="s">
        <v>95</v>
      </c>
      <c r="G1" s="2" t="s">
        <v>527</v>
      </c>
    </row>
    <row r="2" spans="1:7" x14ac:dyDescent="0.3">
      <c r="A2" s="24" t="s">
        <v>10</v>
      </c>
      <c r="B2" s="24" t="s">
        <v>66</v>
      </c>
      <c r="C2" s="24" t="s">
        <v>7</v>
      </c>
      <c r="D2" s="24" t="s">
        <v>129</v>
      </c>
      <c r="E2" s="26">
        <v>13000</v>
      </c>
      <c r="F2" s="27">
        <f>Tabulka147[[#This Row],[Maximální poplatek za studenta za akad. rok]]/12</f>
        <v>1083.3333333333333</v>
      </c>
      <c r="G2" s="32" t="s">
        <v>528</v>
      </c>
    </row>
    <row r="3" spans="1:7" x14ac:dyDescent="0.3">
      <c r="A3" s="28" t="s">
        <v>10</v>
      </c>
      <c r="B3" s="28" t="s">
        <v>66</v>
      </c>
      <c r="C3" s="28" t="s">
        <v>7</v>
      </c>
      <c r="D3" s="28" t="s">
        <v>127</v>
      </c>
      <c r="E3" s="30">
        <v>13000</v>
      </c>
      <c r="F3" s="31">
        <f>Tabulka147[[#This Row],[Maximální poplatek za studenta za akad. rok]]/12</f>
        <v>1083.3333333333333</v>
      </c>
      <c r="G3" s="32" t="s">
        <v>529</v>
      </c>
    </row>
    <row r="4" spans="1:7" x14ac:dyDescent="0.3">
      <c r="A4" s="28" t="s">
        <v>10</v>
      </c>
      <c r="B4" s="28" t="s">
        <v>66</v>
      </c>
      <c r="C4" s="28" t="s">
        <v>7</v>
      </c>
      <c r="D4" s="28" t="s">
        <v>124</v>
      </c>
      <c r="E4" s="30">
        <v>13000</v>
      </c>
      <c r="F4" s="31">
        <f>Tabulka147[[#This Row],[Maximální poplatek za studenta za akad. rok]]/12</f>
        <v>1083.3333333333333</v>
      </c>
      <c r="G4" s="32" t="s">
        <v>530</v>
      </c>
    </row>
    <row r="5" spans="1:7" x14ac:dyDescent="0.3">
      <c r="A5" s="28" t="s">
        <v>10</v>
      </c>
      <c r="B5" s="28" t="s">
        <v>66</v>
      </c>
      <c r="C5" s="28" t="s">
        <v>7</v>
      </c>
      <c r="D5" s="28" t="s">
        <v>123</v>
      </c>
      <c r="E5" s="30">
        <v>13000</v>
      </c>
      <c r="F5" s="31">
        <f>Tabulka147[[#This Row],[Maximální poplatek za studenta za akad. rok]]/12</f>
        <v>1083.3333333333333</v>
      </c>
      <c r="G5" s="32" t="s">
        <v>529</v>
      </c>
    </row>
    <row r="6" spans="1:7" x14ac:dyDescent="0.3">
      <c r="A6" s="28" t="s">
        <v>10</v>
      </c>
      <c r="B6" s="28" t="s">
        <v>66</v>
      </c>
      <c r="C6" s="28" t="s">
        <v>7</v>
      </c>
      <c r="D6" s="28" t="s">
        <v>122</v>
      </c>
      <c r="E6" s="30">
        <v>13000</v>
      </c>
      <c r="F6" s="31">
        <f>Tabulka147[[#This Row],[Maximální poplatek za studenta za akad. rok]]/12</f>
        <v>1083.3333333333333</v>
      </c>
      <c r="G6" s="32" t="s">
        <v>531</v>
      </c>
    </row>
    <row r="7" spans="1:7" x14ac:dyDescent="0.3">
      <c r="A7" s="28" t="s">
        <v>10</v>
      </c>
      <c r="B7" s="28" t="s">
        <v>66</v>
      </c>
      <c r="C7" s="28" t="s">
        <v>7</v>
      </c>
      <c r="D7" s="28" t="s">
        <v>125</v>
      </c>
      <c r="E7" s="30">
        <v>13000</v>
      </c>
      <c r="F7" s="31">
        <f>Tabulka147[[#This Row],[Maximální poplatek za studenta za akad. rok]]/12</f>
        <v>1083.3333333333333</v>
      </c>
      <c r="G7" s="32" t="s">
        <v>529</v>
      </c>
    </row>
    <row r="8" spans="1:7" x14ac:dyDescent="0.3">
      <c r="A8" s="28" t="s">
        <v>10</v>
      </c>
      <c r="B8" s="28" t="s">
        <v>66</v>
      </c>
      <c r="C8" s="28" t="s">
        <v>89</v>
      </c>
      <c r="D8" s="28" t="s">
        <v>13</v>
      </c>
      <c r="E8" s="30">
        <v>100000</v>
      </c>
      <c r="F8" s="31">
        <f>Tabulka147[[#This Row],[Maximální poplatek za studenta za akad. rok]]/12</f>
        <v>8333.3333333333339</v>
      </c>
      <c r="G8" s="32" t="s">
        <v>532</v>
      </c>
    </row>
    <row r="9" spans="1:7" x14ac:dyDescent="0.3">
      <c r="A9" s="28" t="s">
        <v>10</v>
      </c>
      <c r="B9" s="28" t="s">
        <v>66</v>
      </c>
      <c r="C9" s="28" t="s">
        <v>89</v>
      </c>
      <c r="D9" s="28" t="s">
        <v>14</v>
      </c>
      <c r="E9" s="30">
        <v>13000</v>
      </c>
      <c r="F9" s="31">
        <f>Tabulka147[[#This Row],[Maximální poplatek za studenta za akad. rok]]/12</f>
        <v>1083.3333333333333</v>
      </c>
      <c r="G9" s="32" t="s">
        <v>532</v>
      </c>
    </row>
    <row r="10" spans="1:7" x14ac:dyDescent="0.3">
      <c r="A10" s="24" t="s">
        <v>10</v>
      </c>
      <c r="B10" s="24" t="s">
        <v>66</v>
      </c>
      <c r="C10" s="24" t="s">
        <v>89</v>
      </c>
      <c r="D10" s="24" t="s">
        <v>15</v>
      </c>
      <c r="E10" s="26">
        <v>84000</v>
      </c>
      <c r="F10" s="27">
        <f>Tabulka147[[#This Row],[Maximální poplatek za studenta za akad. rok]]/12</f>
        <v>7000</v>
      </c>
      <c r="G10" s="32" t="s">
        <v>529</v>
      </c>
    </row>
    <row r="11" spans="1:7" x14ac:dyDescent="0.3">
      <c r="A11" s="28" t="s">
        <v>10</v>
      </c>
      <c r="B11" s="28" t="s">
        <v>64</v>
      </c>
      <c r="C11" s="28" t="s">
        <v>89</v>
      </c>
      <c r="D11" s="28" t="s">
        <v>457</v>
      </c>
      <c r="E11" s="30">
        <v>90000</v>
      </c>
      <c r="F11" s="31">
        <f>Tabulka147[[#This Row],[Maximální poplatek za studenta za akad. rok]]/12</f>
        <v>7500</v>
      </c>
      <c r="G11" s="32" t="s">
        <v>533</v>
      </c>
    </row>
    <row r="12" spans="1:7" x14ac:dyDescent="0.3">
      <c r="A12" s="28" t="s">
        <v>10</v>
      </c>
      <c r="B12" s="28" t="s">
        <v>64</v>
      </c>
      <c r="C12" s="28" t="s">
        <v>89</v>
      </c>
      <c r="D12" s="28" t="s">
        <v>11</v>
      </c>
      <c r="E12" s="30">
        <v>90000</v>
      </c>
      <c r="F12" s="31">
        <f>Tabulka147[[#This Row],[Maximální poplatek za studenta za akad. rok]]/12</f>
        <v>7500</v>
      </c>
      <c r="G12" s="32" t="s">
        <v>533</v>
      </c>
    </row>
    <row r="13" spans="1:7" x14ac:dyDescent="0.3">
      <c r="A13" s="28" t="s">
        <v>10</v>
      </c>
      <c r="B13" s="28" t="s">
        <v>67</v>
      </c>
      <c r="C13" s="28" t="s">
        <v>7</v>
      </c>
      <c r="D13" s="28" t="s">
        <v>138</v>
      </c>
      <c r="E13" s="30">
        <v>80000</v>
      </c>
      <c r="F13" s="31">
        <f>Tabulka147[[#This Row],[Maximální poplatek za studenta za akad. rok]]/12</f>
        <v>6666.666666666667</v>
      </c>
      <c r="G13" s="32" t="s">
        <v>528</v>
      </c>
    </row>
    <row r="14" spans="1:7" x14ac:dyDescent="0.3">
      <c r="A14" s="24" t="s">
        <v>10</v>
      </c>
      <c r="B14" s="24" t="s">
        <v>67</v>
      </c>
      <c r="C14" s="24" t="s">
        <v>7</v>
      </c>
      <c r="D14" s="24" t="s">
        <v>137</v>
      </c>
      <c r="E14" s="26">
        <v>80000</v>
      </c>
      <c r="F14" s="27">
        <f>Tabulka147[[#This Row],[Maximální poplatek za studenta za akad. rok]]/12</f>
        <v>6666.666666666667</v>
      </c>
      <c r="G14" s="32" t="s">
        <v>528</v>
      </c>
    </row>
    <row r="15" spans="1:7" x14ac:dyDescent="0.3">
      <c r="A15" s="28" t="s">
        <v>10</v>
      </c>
      <c r="B15" s="28" t="s">
        <v>67</v>
      </c>
      <c r="C15" s="28" t="s">
        <v>89</v>
      </c>
      <c r="D15" s="28" t="s">
        <v>309</v>
      </c>
      <c r="E15" s="30">
        <v>80000</v>
      </c>
      <c r="F15" s="31">
        <f>Tabulka147[[#This Row],[Maximální poplatek za studenta za akad. rok]]/12</f>
        <v>6666.666666666667</v>
      </c>
      <c r="G15" s="32" t="s">
        <v>529</v>
      </c>
    </row>
    <row r="16" spans="1:7" x14ac:dyDescent="0.3">
      <c r="A16" s="28" t="s">
        <v>10</v>
      </c>
      <c r="B16" s="28" t="s">
        <v>67</v>
      </c>
      <c r="C16" s="28" t="s">
        <v>89</v>
      </c>
      <c r="D16" s="28" t="s">
        <v>96</v>
      </c>
      <c r="E16" s="30">
        <v>80000</v>
      </c>
      <c r="F16" s="31">
        <f>Tabulka147[[#This Row],[Maximální poplatek za studenta za akad. rok]]/12</f>
        <v>6666.666666666667</v>
      </c>
      <c r="G16" s="32" t="s">
        <v>528</v>
      </c>
    </row>
    <row r="17" spans="1:7" x14ac:dyDescent="0.3">
      <c r="A17" s="28" t="s">
        <v>10</v>
      </c>
      <c r="B17" s="28" t="s">
        <v>67</v>
      </c>
      <c r="C17" s="28" t="s">
        <v>89</v>
      </c>
      <c r="D17" s="28" t="s">
        <v>97</v>
      </c>
      <c r="E17" s="30">
        <v>80000</v>
      </c>
      <c r="F17" s="31">
        <f>Tabulka147[[#This Row],[Maximální poplatek za studenta za akad. rok]]/12</f>
        <v>6666.666666666667</v>
      </c>
      <c r="G17" s="32" t="s">
        <v>529</v>
      </c>
    </row>
    <row r="18" spans="1:7" x14ac:dyDescent="0.3">
      <c r="A18" s="28" t="s">
        <v>10</v>
      </c>
      <c r="B18" s="28" t="s">
        <v>67</v>
      </c>
      <c r="C18" s="28" t="s">
        <v>89</v>
      </c>
      <c r="D18" s="28" t="s">
        <v>98</v>
      </c>
      <c r="E18" s="30">
        <v>80000</v>
      </c>
      <c r="F18" s="31">
        <f>Tabulka147[[#This Row],[Maximální poplatek za studenta za akad. rok]]/12</f>
        <v>6666.666666666667</v>
      </c>
      <c r="G18" s="32" t="s">
        <v>533</v>
      </c>
    </row>
    <row r="19" spans="1:7" x14ac:dyDescent="0.3">
      <c r="A19" s="28" t="s">
        <v>10</v>
      </c>
      <c r="B19" s="28" t="s">
        <v>67</v>
      </c>
      <c r="C19" s="28" t="s">
        <v>89</v>
      </c>
      <c r="D19" s="28" t="s">
        <v>16</v>
      </c>
      <c r="E19" s="30">
        <v>80000</v>
      </c>
      <c r="F19" s="31">
        <f>Tabulka147[[#This Row],[Maximální poplatek za studenta za akad. rok]]/12</f>
        <v>6666.666666666667</v>
      </c>
      <c r="G19" s="32" t="s">
        <v>529</v>
      </c>
    </row>
    <row r="20" spans="1:7" x14ac:dyDescent="0.3">
      <c r="A20" s="24" t="s">
        <v>10</v>
      </c>
      <c r="B20" s="24" t="s">
        <v>65</v>
      </c>
      <c r="C20" s="24" t="s">
        <v>89</v>
      </c>
      <c r="D20" s="24" t="s">
        <v>459</v>
      </c>
      <c r="E20" s="26">
        <v>20000</v>
      </c>
      <c r="F20" s="27">
        <f>Tabulka147[[#This Row],[Maximální poplatek za studenta za akad. rok]]/12</f>
        <v>1666.6666666666667</v>
      </c>
      <c r="G20" s="32" t="s">
        <v>534</v>
      </c>
    </row>
    <row r="21" spans="1:7" x14ac:dyDescent="0.3">
      <c r="A21" s="28" t="s">
        <v>10</v>
      </c>
      <c r="B21" s="28" t="s">
        <v>72</v>
      </c>
      <c r="C21" s="28" t="s">
        <v>89</v>
      </c>
      <c r="D21" s="28" t="s">
        <v>260</v>
      </c>
      <c r="E21" s="30">
        <v>100000</v>
      </c>
      <c r="F21" s="31">
        <f>Tabulka147[[#This Row],[Maximální poplatek za studenta za akad. rok]]/12</f>
        <v>8333.3333333333339</v>
      </c>
      <c r="G21" s="32" t="s">
        <v>535</v>
      </c>
    </row>
    <row r="22" spans="1:7" x14ac:dyDescent="0.3">
      <c r="A22" s="28" t="s">
        <v>10</v>
      </c>
      <c r="B22" s="28" t="s">
        <v>72</v>
      </c>
      <c r="C22" s="28" t="s">
        <v>89</v>
      </c>
      <c r="D22" s="28" t="s">
        <v>34</v>
      </c>
      <c r="E22" s="30">
        <v>42000</v>
      </c>
      <c r="F22" s="31">
        <f>Tabulka147[[#This Row],[Maximální poplatek za studenta za akad. rok]]/12</f>
        <v>3500</v>
      </c>
      <c r="G22" s="32" t="s">
        <v>535</v>
      </c>
    </row>
    <row r="23" spans="1:7" x14ac:dyDescent="0.3">
      <c r="A23" s="28" t="s">
        <v>10</v>
      </c>
      <c r="B23" s="28" t="s">
        <v>72</v>
      </c>
      <c r="C23" s="28" t="s">
        <v>89</v>
      </c>
      <c r="D23" s="28" t="s">
        <v>121</v>
      </c>
      <c r="E23" s="30">
        <v>55000</v>
      </c>
      <c r="F23" s="31">
        <f>Tabulka147[[#This Row],[Maximální poplatek za studenta za akad. rok]]/12</f>
        <v>4583.333333333333</v>
      </c>
      <c r="G23" s="32" t="s">
        <v>536</v>
      </c>
    </row>
    <row r="24" spans="1:7" x14ac:dyDescent="0.3">
      <c r="A24" s="24" t="s">
        <v>10</v>
      </c>
      <c r="B24" s="24" t="s">
        <v>275</v>
      </c>
      <c r="C24" s="24" t="s">
        <v>7</v>
      </c>
      <c r="D24" s="24" t="s">
        <v>458</v>
      </c>
      <c r="E24" s="26">
        <v>95000</v>
      </c>
      <c r="F24" s="27">
        <f>Tabulka147[[#This Row],[Maximální poplatek za studenta za akad. rok]]/12</f>
        <v>7916.666666666667</v>
      </c>
      <c r="G24" s="32" t="s">
        <v>529</v>
      </c>
    </row>
    <row r="25" spans="1:7" x14ac:dyDescent="0.3">
      <c r="A25" s="28" t="s">
        <v>10</v>
      </c>
      <c r="B25" s="28" t="s">
        <v>275</v>
      </c>
      <c r="C25" s="28" t="s">
        <v>89</v>
      </c>
      <c r="D25" s="28" t="s">
        <v>139</v>
      </c>
      <c r="E25" s="30">
        <v>15000</v>
      </c>
      <c r="F25" s="31">
        <f>Tabulka147[[#This Row],[Maximální poplatek za studenta za akad. rok]]/12</f>
        <v>1250</v>
      </c>
      <c r="G25" s="32" t="s">
        <v>529</v>
      </c>
    </row>
    <row r="26" spans="1:7" x14ac:dyDescent="0.3">
      <c r="A26" s="28" t="s">
        <v>10</v>
      </c>
      <c r="B26" s="28" t="s">
        <v>275</v>
      </c>
      <c r="C26" s="28" t="s">
        <v>89</v>
      </c>
      <c r="D26" s="28" t="s">
        <v>140</v>
      </c>
      <c r="E26" s="30">
        <v>15000</v>
      </c>
      <c r="F26" s="31">
        <f>Tabulka147[[#This Row],[Maximální poplatek za studenta za akad. rok]]/12</f>
        <v>1250</v>
      </c>
      <c r="G26" s="32" t="s">
        <v>532</v>
      </c>
    </row>
    <row r="27" spans="1:7" x14ac:dyDescent="0.3">
      <c r="A27" s="28" t="s">
        <v>272</v>
      </c>
      <c r="B27" s="29" t="s">
        <v>446</v>
      </c>
      <c r="C27" s="28" t="s">
        <v>7</v>
      </c>
      <c r="D27" s="28" t="s">
        <v>448</v>
      </c>
      <c r="E27" s="30">
        <v>500</v>
      </c>
      <c r="F27" s="31">
        <f>Tabulka147[[#This Row],[Maximální poplatek za studenta za akad. rok]]/12</f>
        <v>41.666666666666664</v>
      </c>
      <c r="G27" s="32" t="s">
        <v>537</v>
      </c>
    </row>
    <row r="28" spans="1:7" x14ac:dyDescent="0.3">
      <c r="A28" s="24" t="s">
        <v>272</v>
      </c>
      <c r="B28" s="25" t="s">
        <v>446</v>
      </c>
      <c r="C28" s="24" t="s">
        <v>89</v>
      </c>
      <c r="D28" s="24" t="s">
        <v>447</v>
      </c>
      <c r="E28" s="26">
        <v>66000</v>
      </c>
      <c r="F28" s="27">
        <f>Tabulka147[[#This Row],[Maximální poplatek za studenta za akad. rok]]/12</f>
        <v>5500</v>
      </c>
      <c r="G28" s="32" t="s">
        <v>537</v>
      </c>
    </row>
    <row r="29" spans="1:7" x14ac:dyDescent="0.3">
      <c r="A29" s="28" t="s">
        <v>272</v>
      </c>
      <c r="B29" s="28" t="s">
        <v>63</v>
      </c>
      <c r="C29" s="28" t="s">
        <v>7</v>
      </c>
      <c r="D29" s="28" t="s">
        <v>449</v>
      </c>
      <c r="E29" s="30">
        <v>100000</v>
      </c>
      <c r="F29" s="31">
        <f>Tabulka147[[#This Row],[Maximální poplatek za studenta za akad. rok]]/12</f>
        <v>8333.3333333333339</v>
      </c>
      <c r="G29" s="32" t="s">
        <v>538</v>
      </c>
    </row>
    <row r="30" spans="1:7" x14ac:dyDescent="0.3">
      <c r="A30" s="28" t="s">
        <v>272</v>
      </c>
      <c r="B30" s="29" t="s">
        <v>63</v>
      </c>
      <c r="C30" s="28" t="s">
        <v>7</v>
      </c>
      <c r="D30" s="28" t="s">
        <v>451</v>
      </c>
      <c r="E30" s="30">
        <v>100000</v>
      </c>
      <c r="F30" s="31">
        <f>Tabulka147[[#This Row],[Maximální poplatek za studenta za akad. rok]]/12</f>
        <v>8333.3333333333339</v>
      </c>
      <c r="G30" s="32" t="s">
        <v>539</v>
      </c>
    </row>
    <row r="31" spans="1:7" x14ac:dyDescent="0.3">
      <c r="A31" s="28" t="s">
        <v>272</v>
      </c>
      <c r="B31" s="29" t="s">
        <v>63</v>
      </c>
      <c r="C31" s="28" t="s">
        <v>7</v>
      </c>
      <c r="D31" s="28" t="s">
        <v>329</v>
      </c>
      <c r="E31" s="30">
        <v>100000</v>
      </c>
      <c r="F31" s="31">
        <f>Tabulka147[[#This Row],[Maximální poplatek za studenta za akad. rok]]/12</f>
        <v>8333.3333333333339</v>
      </c>
      <c r="G31" s="32" t="s">
        <v>540</v>
      </c>
    </row>
    <row r="32" spans="1:7" x14ac:dyDescent="0.3">
      <c r="A32" s="24" t="s">
        <v>272</v>
      </c>
      <c r="B32" s="25" t="s">
        <v>63</v>
      </c>
      <c r="C32" s="24" t="s">
        <v>7</v>
      </c>
      <c r="D32" s="24" t="s">
        <v>422</v>
      </c>
      <c r="E32" s="26">
        <v>100000</v>
      </c>
      <c r="F32" s="27">
        <f>Tabulka147[[#This Row],[Maximální poplatek za studenta za akad. rok]]/12</f>
        <v>8333.3333333333339</v>
      </c>
      <c r="G32" s="32" t="s">
        <v>541</v>
      </c>
    </row>
    <row r="33" spans="1:7" x14ac:dyDescent="0.3">
      <c r="A33" s="28" t="s">
        <v>272</v>
      </c>
      <c r="B33" s="29" t="s">
        <v>63</v>
      </c>
      <c r="C33" s="28" t="s">
        <v>7</v>
      </c>
      <c r="D33" s="28" t="s">
        <v>9</v>
      </c>
      <c r="E33" s="30">
        <v>100000</v>
      </c>
      <c r="F33" s="31">
        <f>Tabulka147[[#This Row],[Maximální poplatek za studenta za akad. rok]]/12</f>
        <v>8333.3333333333339</v>
      </c>
      <c r="G33" s="32" t="s">
        <v>536</v>
      </c>
    </row>
    <row r="34" spans="1:7" x14ac:dyDescent="0.3">
      <c r="A34" s="24" t="s">
        <v>272</v>
      </c>
      <c r="B34" s="25" t="s">
        <v>63</v>
      </c>
      <c r="C34" s="24" t="s">
        <v>7</v>
      </c>
      <c r="D34" s="24" t="s">
        <v>2</v>
      </c>
      <c r="E34" s="26">
        <v>100000</v>
      </c>
      <c r="F34" s="27">
        <f>Tabulka147[[#This Row],[Maximální poplatek za studenta za akad. rok]]/12</f>
        <v>8333.3333333333339</v>
      </c>
      <c r="G34" s="32" t="s">
        <v>542</v>
      </c>
    </row>
    <row r="35" spans="1:7" x14ac:dyDescent="0.3">
      <c r="A35" s="28" t="s">
        <v>272</v>
      </c>
      <c r="B35" s="29" t="s">
        <v>63</v>
      </c>
      <c r="C35" s="28" t="s">
        <v>7</v>
      </c>
      <c r="D35" s="28" t="s">
        <v>450</v>
      </c>
      <c r="E35" s="30">
        <v>100000</v>
      </c>
      <c r="F35" s="31">
        <f>Tabulka147[[#This Row],[Maximální poplatek za studenta za akad. rok]]/12</f>
        <v>8333.3333333333339</v>
      </c>
      <c r="G35" s="32" t="s">
        <v>543</v>
      </c>
    </row>
    <row r="36" spans="1:7" x14ac:dyDescent="0.3">
      <c r="A36" s="24" t="s">
        <v>272</v>
      </c>
      <c r="B36" s="25" t="s">
        <v>63</v>
      </c>
      <c r="C36" s="24" t="s">
        <v>7</v>
      </c>
      <c r="D36" s="24" t="s">
        <v>8</v>
      </c>
      <c r="E36" s="26">
        <v>100000</v>
      </c>
      <c r="F36" s="27">
        <f>Tabulka147[[#This Row],[Maximální poplatek za studenta za akad. rok]]/12</f>
        <v>8333.3333333333339</v>
      </c>
      <c r="G36" s="32" t="s">
        <v>542</v>
      </c>
    </row>
    <row r="37" spans="1:7" x14ac:dyDescent="0.3">
      <c r="A37" s="28" t="s">
        <v>272</v>
      </c>
      <c r="B37" s="28" t="s">
        <v>63</v>
      </c>
      <c r="C37" s="28" t="s">
        <v>7</v>
      </c>
      <c r="D37" s="28" t="s">
        <v>518</v>
      </c>
      <c r="E37" s="30">
        <v>100000</v>
      </c>
      <c r="F37" s="31">
        <f>Tabulka147[[#This Row],[Maximální poplatek za studenta za akad. rok]]/12</f>
        <v>8333.3333333333339</v>
      </c>
      <c r="G37" s="32" t="s">
        <v>544</v>
      </c>
    </row>
    <row r="38" spans="1:7" x14ac:dyDescent="0.3">
      <c r="A38" s="28" t="s">
        <v>272</v>
      </c>
      <c r="B38" s="29" t="s">
        <v>63</v>
      </c>
      <c r="C38" s="28" t="s">
        <v>89</v>
      </c>
      <c r="D38" s="28" t="s">
        <v>5</v>
      </c>
      <c r="E38" s="30">
        <v>100000</v>
      </c>
      <c r="F38" s="31">
        <f>Tabulka147[[#This Row],[Maximální poplatek za studenta za akad. rok]]/12</f>
        <v>8333.3333333333339</v>
      </c>
      <c r="G38" s="32" t="s">
        <v>539</v>
      </c>
    </row>
    <row r="39" spans="1:7" x14ac:dyDescent="0.3">
      <c r="A39" s="28" t="s">
        <v>272</v>
      </c>
      <c r="B39" s="28" t="s">
        <v>63</v>
      </c>
      <c r="C39" s="28" t="s">
        <v>89</v>
      </c>
      <c r="D39" s="28" t="s">
        <v>2</v>
      </c>
      <c r="E39" s="30">
        <v>100000</v>
      </c>
      <c r="F39" s="31">
        <f>Tabulka147[[#This Row],[Maximální poplatek za studenta za akad. rok]]/12</f>
        <v>8333.3333333333339</v>
      </c>
      <c r="G39" s="32" t="s">
        <v>542</v>
      </c>
    </row>
    <row r="40" spans="1:7" x14ac:dyDescent="0.3">
      <c r="A40" s="28" t="s">
        <v>272</v>
      </c>
      <c r="B40" s="29" t="s">
        <v>63</v>
      </c>
      <c r="C40" s="28" t="s">
        <v>89</v>
      </c>
      <c r="D40" s="28" t="s">
        <v>102</v>
      </c>
      <c r="E40" s="30">
        <v>100000</v>
      </c>
      <c r="F40" s="31">
        <f>Tabulka147[[#This Row],[Maximální poplatek za studenta za akad. rok]]/12</f>
        <v>8333.3333333333339</v>
      </c>
      <c r="G40" s="32" t="s">
        <v>545</v>
      </c>
    </row>
    <row r="41" spans="1:7" x14ac:dyDescent="0.3">
      <c r="A41" s="28" t="s">
        <v>272</v>
      </c>
      <c r="B41" s="28" t="s">
        <v>63</v>
      </c>
      <c r="C41" s="28" t="s">
        <v>89</v>
      </c>
      <c r="D41" s="28" t="s">
        <v>3</v>
      </c>
      <c r="E41" s="30">
        <v>100000</v>
      </c>
      <c r="F41" s="31">
        <f>Tabulka147[[#This Row],[Maximální poplatek za studenta za akad. rok]]/12</f>
        <v>8333.3333333333339</v>
      </c>
      <c r="G41" s="32" t="s">
        <v>542</v>
      </c>
    </row>
    <row r="42" spans="1:7" x14ac:dyDescent="0.3">
      <c r="A42" s="28" t="s">
        <v>272</v>
      </c>
      <c r="B42" s="29" t="s">
        <v>63</v>
      </c>
      <c r="C42" s="28" t="s">
        <v>89</v>
      </c>
      <c r="D42" s="28" t="s">
        <v>103</v>
      </c>
      <c r="E42" s="30">
        <v>100000</v>
      </c>
      <c r="F42" s="31">
        <f>Tabulka147[[#This Row],[Maximální poplatek za studenta za akad. rok]]/12</f>
        <v>8333.3333333333339</v>
      </c>
      <c r="G42" s="32" t="s">
        <v>542</v>
      </c>
    </row>
    <row r="43" spans="1:7" x14ac:dyDescent="0.3">
      <c r="A43" s="28" t="s">
        <v>272</v>
      </c>
      <c r="B43" s="28" t="s">
        <v>63</v>
      </c>
      <c r="C43" s="28" t="s">
        <v>89</v>
      </c>
      <c r="D43" s="28" t="s">
        <v>1</v>
      </c>
      <c r="E43" s="30">
        <v>100000</v>
      </c>
      <c r="F43" s="31">
        <f>Tabulka147[[#This Row],[Maximální poplatek za studenta za akad. rok]]/12</f>
        <v>8333.3333333333339</v>
      </c>
      <c r="G43" s="32" t="s">
        <v>536</v>
      </c>
    </row>
    <row r="44" spans="1:7" x14ac:dyDescent="0.3">
      <c r="A44" s="24" t="s">
        <v>272</v>
      </c>
      <c r="B44" s="24" t="s">
        <v>82</v>
      </c>
      <c r="C44" s="24" t="s">
        <v>7</v>
      </c>
      <c r="D44" s="24" t="s">
        <v>47</v>
      </c>
      <c r="E44" s="26">
        <v>100000</v>
      </c>
      <c r="F44" s="27">
        <f>Tabulka147[[#This Row],[Maximální poplatek za studenta za akad. rok]]/12</f>
        <v>8333.3333333333339</v>
      </c>
      <c r="G44" s="32" t="s">
        <v>546</v>
      </c>
    </row>
    <row r="45" spans="1:7" x14ac:dyDescent="0.3">
      <c r="A45" s="28" t="s">
        <v>272</v>
      </c>
      <c r="B45" s="28" t="s">
        <v>82</v>
      </c>
      <c r="C45" s="28" t="s">
        <v>7</v>
      </c>
      <c r="D45" s="28" t="s">
        <v>114</v>
      </c>
      <c r="E45" s="30">
        <v>100000</v>
      </c>
      <c r="F45" s="31">
        <f>Tabulka147[[#This Row],[Maximální poplatek za studenta za akad. rok]]/12</f>
        <v>8333.3333333333339</v>
      </c>
      <c r="G45" s="32" t="s">
        <v>547</v>
      </c>
    </row>
    <row r="46" spans="1:7" x14ac:dyDescent="0.3">
      <c r="A46" s="28" t="s">
        <v>272</v>
      </c>
      <c r="B46" s="28" t="s">
        <v>82</v>
      </c>
      <c r="C46" s="28" t="s">
        <v>7</v>
      </c>
      <c r="D46" s="28" t="s">
        <v>113</v>
      </c>
      <c r="E46" s="30">
        <v>100000</v>
      </c>
      <c r="F46" s="31">
        <f>Tabulka147[[#This Row],[Maximální poplatek za studenta za akad. rok]]/12</f>
        <v>8333.3333333333339</v>
      </c>
      <c r="G46" s="32" t="s">
        <v>547</v>
      </c>
    </row>
    <row r="47" spans="1:7" x14ac:dyDescent="0.3">
      <c r="A47" s="28" t="s">
        <v>272</v>
      </c>
      <c r="B47" s="29" t="s">
        <v>82</v>
      </c>
      <c r="C47" s="28" t="s">
        <v>89</v>
      </c>
      <c r="D47" s="28" t="s">
        <v>454</v>
      </c>
      <c r="E47" s="30">
        <v>500</v>
      </c>
      <c r="F47" s="31">
        <f>Tabulka147[[#This Row],[Maximální poplatek za studenta za akad. rok]]/12</f>
        <v>41.666666666666664</v>
      </c>
      <c r="G47" s="32" t="s">
        <v>547</v>
      </c>
    </row>
    <row r="48" spans="1:7" x14ac:dyDescent="0.3">
      <c r="A48" s="28" t="s">
        <v>272</v>
      </c>
      <c r="B48" s="29" t="s">
        <v>82</v>
      </c>
      <c r="C48" s="28" t="s">
        <v>89</v>
      </c>
      <c r="D48" s="28" t="s">
        <v>452</v>
      </c>
      <c r="E48" s="30">
        <v>500</v>
      </c>
      <c r="F48" s="31">
        <f>Tabulka147[[#This Row],[Maximální poplatek za studenta za akad. rok]]/12</f>
        <v>41.666666666666664</v>
      </c>
      <c r="G48" s="32" t="s">
        <v>547</v>
      </c>
    </row>
    <row r="49" spans="1:7" x14ac:dyDescent="0.3">
      <c r="A49" s="28" t="s">
        <v>272</v>
      </c>
      <c r="B49" s="28" t="s">
        <v>82</v>
      </c>
      <c r="C49" s="28" t="s">
        <v>89</v>
      </c>
      <c r="D49" s="28" t="s">
        <v>453</v>
      </c>
      <c r="E49" s="30">
        <v>500</v>
      </c>
      <c r="F49" s="31">
        <f>Tabulka147[[#This Row],[Maximální poplatek za studenta za akad. rok]]/12</f>
        <v>41.666666666666664</v>
      </c>
      <c r="G49" s="32" t="s">
        <v>547</v>
      </c>
    </row>
    <row r="50" spans="1:7" x14ac:dyDescent="0.3">
      <c r="A50" s="28" t="s">
        <v>272</v>
      </c>
      <c r="B50" s="29" t="s">
        <v>74</v>
      </c>
      <c r="C50" s="28" t="s">
        <v>89</v>
      </c>
      <c r="D50" s="28" t="s">
        <v>319</v>
      </c>
      <c r="E50" s="30">
        <v>100000</v>
      </c>
      <c r="F50" s="31">
        <f>Tabulka147[[#This Row],[Maximální poplatek za studenta za akad. rok]]/12</f>
        <v>8333.3333333333339</v>
      </c>
      <c r="G50" s="32" t="s">
        <v>542</v>
      </c>
    </row>
    <row r="51" spans="1:7" x14ac:dyDescent="0.3">
      <c r="A51" s="28" t="s">
        <v>272</v>
      </c>
      <c r="B51" s="28" t="s">
        <v>74</v>
      </c>
      <c r="C51" s="28" t="s">
        <v>89</v>
      </c>
      <c r="D51" s="28" t="s">
        <v>455</v>
      </c>
      <c r="E51" s="30">
        <v>100000</v>
      </c>
      <c r="F51" s="31">
        <f>Tabulka147[[#This Row],[Maximální poplatek za studenta za akad. rok]]/12</f>
        <v>8333.3333333333339</v>
      </c>
      <c r="G51" s="32" t="s">
        <v>539</v>
      </c>
    </row>
    <row r="52" spans="1:7" x14ac:dyDescent="0.3">
      <c r="A52" s="28" t="s">
        <v>272</v>
      </c>
      <c r="B52" s="29" t="s">
        <v>312</v>
      </c>
      <c r="C52" s="28" t="s">
        <v>89</v>
      </c>
      <c r="D52" s="28" t="s">
        <v>456</v>
      </c>
      <c r="E52" s="30">
        <v>40000</v>
      </c>
      <c r="F52" s="31">
        <f>Tabulka147[[#This Row],[Maximální poplatek za studenta za akad. rok]]/12</f>
        <v>3333.3333333333335</v>
      </c>
      <c r="G52" s="32" t="s">
        <v>535</v>
      </c>
    </row>
    <row r="53" spans="1:7" x14ac:dyDescent="0.3">
      <c r="A53" s="28" t="s">
        <v>276</v>
      </c>
      <c r="B53" s="28" t="s">
        <v>304</v>
      </c>
      <c r="C53" s="28" t="s">
        <v>7</v>
      </c>
      <c r="D53" s="28" t="s">
        <v>34</v>
      </c>
      <c r="E53" s="30">
        <v>85000</v>
      </c>
      <c r="F53" s="31">
        <f>Tabulka147[[#This Row],[Maximální poplatek za studenta za akad. rok]]/12</f>
        <v>7083.333333333333</v>
      </c>
      <c r="G53" s="32" t="s">
        <v>535</v>
      </c>
    </row>
    <row r="54" spans="1:7" x14ac:dyDescent="0.3">
      <c r="A54" s="24" t="s">
        <v>276</v>
      </c>
      <c r="B54" s="24" t="s">
        <v>324</v>
      </c>
      <c r="C54" s="24" t="s">
        <v>89</v>
      </c>
      <c r="D54" s="24" t="s">
        <v>327</v>
      </c>
      <c r="E54" s="26">
        <v>1000</v>
      </c>
      <c r="F54" s="27">
        <f>Tabulka147[[#This Row],[Maximální poplatek za studenta za akad. rok]]/12</f>
        <v>83.333333333333329</v>
      </c>
      <c r="G54" s="32" t="s">
        <v>529</v>
      </c>
    </row>
    <row r="55" spans="1:7" x14ac:dyDescent="0.3">
      <c r="A55" s="28" t="s">
        <v>276</v>
      </c>
      <c r="B55" s="28" t="s">
        <v>68</v>
      </c>
      <c r="C55" s="28" t="s">
        <v>7</v>
      </c>
      <c r="D55" s="28" t="s">
        <v>329</v>
      </c>
      <c r="E55" s="30">
        <v>500</v>
      </c>
      <c r="F55" s="31">
        <f>Tabulka147[[#This Row],[Maximální poplatek za studenta za akad. rok]]/12</f>
        <v>41.666666666666664</v>
      </c>
      <c r="G55" s="32" t="s">
        <v>540</v>
      </c>
    </row>
    <row r="56" spans="1:7" x14ac:dyDescent="0.3">
      <c r="A56" s="28" t="s">
        <v>276</v>
      </c>
      <c r="B56" s="28" t="s">
        <v>68</v>
      </c>
      <c r="C56" s="28" t="s">
        <v>7</v>
      </c>
      <c r="D56" s="28" t="s">
        <v>148</v>
      </c>
      <c r="E56" s="30">
        <v>500</v>
      </c>
      <c r="F56" s="31">
        <f>Tabulka147[[#This Row],[Maximální poplatek za studenta za akad. rok]]/12</f>
        <v>41.666666666666664</v>
      </c>
      <c r="G56" s="32" t="s">
        <v>548</v>
      </c>
    </row>
    <row r="57" spans="1:7" x14ac:dyDescent="0.3">
      <c r="A57" s="28" t="s">
        <v>276</v>
      </c>
      <c r="B57" s="28" t="s">
        <v>68</v>
      </c>
      <c r="C57" s="28" t="s">
        <v>7</v>
      </c>
      <c r="D57" s="28" t="s">
        <v>149</v>
      </c>
      <c r="E57" s="30">
        <v>500</v>
      </c>
      <c r="F57" s="31">
        <f>Tabulka147[[#This Row],[Maximální poplatek za studenta za akad. rok]]/12</f>
        <v>41.666666666666664</v>
      </c>
      <c r="G57" s="32" t="s">
        <v>540</v>
      </c>
    </row>
    <row r="58" spans="1:7" x14ac:dyDescent="0.3">
      <c r="A58" s="28" t="s">
        <v>276</v>
      </c>
      <c r="B58" s="28" t="s">
        <v>68</v>
      </c>
      <c r="C58" s="28" t="s">
        <v>7</v>
      </c>
      <c r="D58" s="28" t="s">
        <v>141</v>
      </c>
      <c r="E58" s="30">
        <v>500</v>
      </c>
      <c r="F58" s="31">
        <f>Tabulka147[[#This Row],[Maximální poplatek za studenta za akad. rok]]/12</f>
        <v>41.666666666666664</v>
      </c>
      <c r="G58" s="32" t="s">
        <v>530</v>
      </c>
    </row>
    <row r="59" spans="1:7" x14ac:dyDescent="0.3">
      <c r="A59" s="28" t="s">
        <v>276</v>
      </c>
      <c r="B59" s="28" t="s">
        <v>68</v>
      </c>
      <c r="C59" s="28" t="s">
        <v>7</v>
      </c>
      <c r="D59" s="28" t="s">
        <v>142</v>
      </c>
      <c r="E59" s="30">
        <v>500</v>
      </c>
      <c r="F59" s="31">
        <f>Tabulka147[[#This Row],[Maximální poplatek za studenta za akad. rok]]/12</f>
        <v>41.666666666666664</v>
      </c>
      <c r="G59" s="32" t="s">
        <v>530</v>
      </c>
    </row>
    <row r="60" spans="1:7" x14ac:dyDescent="0.3">
      <c r="A60" s="28" t="s">
        <v>276</v>
      </c>
      <c r="B60" s="28" t="s">
        <v>68</v>
      </c>
      <c r="C60" s="28" t="s">
        <v>7</v>
      </c>
      <c r="D60" s="28" t="s">
        <v>143</v>
      </c>
      <c r="E60" s="30">
        <v>500</v>
      </c>
      <c r="F60" s="31">
        <f>Tabulka147[[#This Row],[Maximální poplatek za studenta za akad. rok]]/12</f>
        <v>41.666666666666664</v>
      </c>
      <c r="G60" s="32" t="s">
        <v>530</v>
      </c>
    </row>
    <row r="61" spans="1:7" x14ac:dyDescent="0.3">
      <c r="A61" s="28" t="s">
        <v>276</v>
      </c>
      <c r="B61" s="28" t="s">
        <v>68</v>
      </c>
      <c r="C61" s="28" t="s">
        <v>7</v>
      </c>
      <c r="D61" s="28" t="s">
        <v>330</v>
      </c>
      <c r="E61" s="30">
        <v>500</v>
      </c>
      <c r="F61" s="31">
        <f>Tabulka147[[#This Row],[Maximální poplatek za studenta za akad. rok]]/12</f>
        <v>41.666666666666664</v>
      </c>
      <c r="G61" s="32" t="s">
        <v>530</v>
      </c>
    </row>
    <row r="62" spans="1:7" x14ac:dyDescent="0.3">
      <c r="A62" s="28" t="s">
        <v>276</v>
      </c>
      <c r="B62" s="28" t="s">
        <v>68</v>
      </c>
      <c r="C62" s="28" t="s">
        <v>7</v>
      </c>
      <c r="D62" s="28" t="s">
        <v>144</v>
      </c>
      <c r="E62" s="30">
        <v>500</v>
      </c>
      <c r="F62" s="31">
        <f>Tabulka147[[#This Row],[Maximální poplatek za studenta za akad. rok]]/12</f>
        <v>41.666666666666664</v>
      </c>
      <c r="G62" s="32" t="s">
        <v>530</v>
      </c>
    </row>
    <row r="63" spans="1:7" x14ac:dyDescent="0.3">
      <c r="A63" s="28" t="s">
        <v>276</v>
      </c>
      <c r="B63" s="28" t="s">
        <v>68</v>
      </c>
      <c r="C63" s="28" t="s">
        <v>7</v>
      </c>
      <c r="D63" s="28" t="s">
        <v>146</v>
      </c>
      <c r="E63" s="30">
        <v>500</v>
      </c>
      <c r="F63" s="31">
        <f>Tabulka147[[#This Row],[Maximální poplatek za studenta za akad. rok]]/12</f>
        <v>41.666666666666664</v>
      </c>
      <c r="G63" s="32" t="s">
        <v>530</v>
      </c>
    </row>
    <row r="64" spans="1:7" x14ac:dyDescent="0.3">
      <c r="A64" s="28" t="s">
        <v>276</v>
      </c>
      <c r="B64" s="28" t="s">
        <v>68</v>
      </c>
      <c r="C64" s="28" t="s">
        <v>7</v>
      </c>
      <c r="D64" s="28" t="s">
        <v>147</v>
      </c>
      <c r="E64" s="30">
        <v>500</v>
      </c>
      <c r="F64" s="31">
        <f>Tabulka147[[#This Row],[Maximální poplatek za studenta za akad. rok]]/12</f>
        <v>41.666666666666664</v>
      </c>
      <c r="G64" s="32" t="s">
        <v>530</v>
      </c>
    </row>
    <row r="65" spans="1:7" x14ac:dyDescent="0.3">
      <c r="A65" s="28" t="s">
        <v>276</v>
      </c>
      <c r="B65" s="28" t="s">
        <v>68</v>
      </c>
      <c r="C65" s="28" t="s">
        <v>89</v>
      </c>
      <c r="D65" s="28" t="s">
        <v>328</v>
      </c>
      <c r="E65" s="30">
        <v>500</v>
      </c>
      <c r="F65" s="31">
        <f>Tabulka147[[#This Row],[Maximální poplatek za studenta za akad. rok]]/12</f>
        <v>41.666666666666664</v>
      </c>
      <c r="G65" s="32" t="s">
        <v>549</v>
      </c>
    </row>
    <row r="66" spans="1:7" x14ac:dyDescent="0.3">
      <c r="A66" s="24" t="s">
        <v>276</v>
      </c>
      <c r="B66" s="24" t="s">
        <v>68</v>
      </c>
      <c r="C66" s="24" t="s">
        <v>89</v>
      </c>
      <c r="D66" s="24" t="s">
        <v>21</v>
      </c>
      <c r="E66" s="26">
        <v>500</v>
      </c>
      <c r="F66" s="27">
        <f>Tabulka147[[#This Row],[Maximální poplatek za studenta za akad. rok]]/12</f>
        <v>41.666666666666664</v>
      </c>
      <c r="G66" s="32" t="s">
        <v>548</v>
      </c>
    </row>
    <row r="67" spans="1:7" x14ac:dyDescent="0.3">
      <c r="A67" s="28" t="s">
        <v>276</v>
      </c>
      <c r="B67" s="28" t="s">
        <v>68</v>
      </c>
      <c r="C67" s="28" t="s">
        <v>89</v>
      </c>
      <c r="D67" s="28" t="s">
        <v>12</v>
      </c>
      <c r="E67" s="30">
        <v>500</v>
      </c>
      <c r="F67" s="31">
        <f>Tabulka147[[#This Row],[Maximální poplatek za studenta za akad. rok]]/12</f>
        <v>41.666666666666664</v>
      </c>
      <c r="G67" s="32" t="s">
        <v>550</v>
      </c>
    </row>
    <row r="68" spans="1:7" x14ac:dyDescent="0.3">
      <c r="A68" s="24" t="s">
        <v>23</v>
      </c>
      <c r="B68" s="24" t="s">
        <v>69</v>
      </c>
      <c r="C68" s="24" t="s">
        <v>89</v>
      </c>
      <c r="D68" s="24" t="s">
        <v>100</v>
      </c>
      <c r="E68" s="26">
        <v>90000</v>
      </c>
      <c r="F68" s="27">
        <f>Tabulka147[[#This Row],[Maximální poplatek za studenta za akad. rok]]/12</f>
        <v>7500</v>
      </c>
      <c r="G68" s="32" t="s">
        <v>535</v>
      </c>
    </row>
    <row r="69" spans="1:7" x14ac:dyDescent="0.3">
      <c r="A69" s="28" t="s">
        <v>23</v>
      </c>
      <c r="B69" s="28" t="s">
        <v>69</v>
      </c>
      <c r="C69" s="28" t="s">
        <v>89</v>
      </c>
      <c r="D69" s="28" t="s">
        <v>460</v>
      </c>
      <c r="E69" s="30">
        <v>90000</v>
      </c>
      <c r="F69" s="31">
        <f>Tabulka147[[#This Row],[Maximální poplatek za studenta za akad. rok]]/12</f>
        <v>7500</v>
      </c>
      <c r="G69" s="32" t="s">
        <v>551</v>
      </c>
    </row>
    <row r="70" spans="1:7" x14ac:dyDescent="0.3">
      <c r="A70" s="28" t="s">
        <v>23</v>
      </c>
      <c r="B70" s="28" t="s">
        <v>69</v>
      </c>
      <c r="C70" s="28" t="s">
        <v>89</v>
      </c>
      <c r="D70" s="28" t="s">
        <v>24</v>
      </c>
      <c r="E70" s="30">
        <v>90000</v>
      </c>
      <c r="F70" s="31">
        <f>Tabulka147[[#This Row],[Maximální poplatek za studenta za akad. rok]]/12</f>
        <v>7500</v>
      </c>
      <c r="G70" s="32" t="s">
        <v>552</v>
      </c>
    </row>
    <row r="71" spans="1:7" x14ac:dyDescent="0.3">
      <c r="A71" s="28" t="s">
        <v>23</v>
      </c>
      <c r="B71" s="28" t="s">
        <v>69</v>
      </c>
      <c r="C71" s="28" t="s">
        <v>89</v>
      </c>
      <c r="D71" s="28" t="s">
        <v>173</v>
      </c>
      <c r="E71" s="30">
        <v>90000</v>
      </c>
      <c r="F71" s="31">
        <f>Tabulka147[[#This Row],[Maximální poplatek za studenta za akad. rok]]/12</f>
        <v>7500</v>
      </c>
      <c r="G71" s="32" t="s">
        <v>551</v>
      </c>
    </row>
    <row r="72" spans="1:7" x14ac:dyDescent="0.3">
      <c r="A72" s="24" t="s">
        <v>23</v>
      </c>
      <c r="B72" s="24" t="s">
        <v>70</v>
      </c>
      <c r="C72" s="24" t="s">
        <v>7</v>
      </c>
      <c r="D72" s="24" t="s">
        <v>464</v>
      </c>
      <c r="E72" s="26">
        <v>0</v>
      </c>
      <c r="F72" s="27">
        <f>Tabulka147[[#This Row],[Maximální poplatek za studenta za akad. rok]]/12</f>
        <v>0</v>
      </c>
      <c r="G72" s="32" t="s">
        <v>536</v>
      </c>
    </row>
    <row r="73" spans="1:7" x14ac:dyDescent="0.3">
      <c r="A73" s="28" t="s">
        <v>23</v>
      </c>
      <c r="B73" s="28" t="s">
        <v>70</v>
      </c>
      <c r="C73" s="28" t="s">
        <v>89</v>
      </c>
      <c r="D73" s="28" t="s">
        <v>462</v>
      </c>
      <c r="E73" s="30">
        <v>75000</v>
      </c>
      <c r="F73" s="31">
        <f>Tabulka147[[#This Row],[Maximální poplatek za studenta za akad. rok]]/12</f>
        <v>6250</v>
      </c>
      <c r="G73" s="32" t="s">
        <v>553</v>
      </c>
    </row>
    <row r="74" spans="1:7" x14ac:dyDescent="0.3">
      <c r="A74" s="28" t="s">
        <v>23</v>
      </c>
      <c r="B74" s="28" t="s">
        <v>70</v>
      </c>
      <c r="C74" s="28" t="s">
        <v>89</v>
      </c>
      <c r="D74" s="28" t="s">
        <v>463</v>
      </c>
      <c r="E74" s="30">
        <v>75000</v>
      </c>
      <c r="F74" s="31">
        <f>Tabulka147[[#This Row],[Maximální poplatek za studenta za akad. rok]]/12</f>
        <v>6250</v>
      </c>
      <c r="G74" s="32" t="s">
        <v>536</v>
      </c>
    </row>
    <row r="75" spans="1:7" x14ac:dyDescent="0.3">
      <c r="A75" s="28" t="s">
        <v>23</v>
      </c>
      <c r="B75" s="28" t="s">
        <v>70</v>
      </c>
      <c r="C75" s="28" t="s">
        <v>89</v>
      </c>
      <c r="D75" s="28" t="s">
        <v>461</v>
      </c>
      <c r="E75" s="30">
        <v>75000</v>
      </c>
      <c r="F75" s="31">
        <f>Tabulka147[[#This Row],[Maximální poplatek za studenta za akad. rok]]/12</f>
        <v>6250</v>
      </c>
      <c r="G75" s="32" t="s">
        <v>541</v>
      </c>
    </row>
    <row r="76" spans="1:7" x14ac:dyDescent="0.3">
      <c r="A76" s="28" t="s">
        <v>23</v>
      </c>
      <c r="B76" s="28" t="s">
        <v>331</v>
      </c>
      <c r="C76" s="28" t="s">
        <v>7</v>
      </c>
      <c r="D76" s="28" t="s">
        <v>336</v>
      </c>
      <c r="E76" s="30">
        <v>25000</v>
      </c>
      <c r="F76" s="31">
        <f>Tabulka147[[#This Row],[Maximální poplatek za studenta za akad. rok]]/12</f>
        <v>2083.3333333333335</v>
      </c>
      <c r="G76" s="32" t="s">
        <v>554</v>
      </c>
    </row>
    <row r="77" spans="1:7" x14ac:dyDescent="0.3">
      <c r="A77" s="28" t="s">
        <v>23</v>
      </c>
      <c r="B77" s="28" t="s">
        <v>68</v>
      </c>
      <c r="C77" s="28" t="s">
        <v>89</v>
      </c>
      <c r="D77" s="28" t="s">
        <v>466</v>
      </c>
      <c r="E77" s="30">
        <v>95000</v>
      </c>
      <c r="F77" s="31">
        <f>Tabulka147[[#This Row],[Maximální poplatek za studenta za akad. rok]]/12</f>
        <v>7916.666666666667</v>
      </c>
      <c r="G77" s="32" t="s">
        <v>548</v>
      </c>
    </row>
    <row r="78" spans="1:7" x14ac:dyDescent="0.3">
      <c r="A78" s="28" t="s">
        <v>23</v>
      </c>
      <c r="B78" s="28" t="s">
        <v>68</v>
      </c>
      <c r="C78" s="28" t="s">
        <v>89</v>
      </c>
      <c r="D78" s="28" t="s">
        <v>465</v>
      </c>
      <c r="E78" s="30">
        <v>80000</v>
      </c>
      <c r="F78" s="31">
        <f>Tabulka147[[#This Row],[Maximální poplatek za studenta za akad. rok]]/12</f>
        <v>6666.666666666667</v>
      </c>
      <c r="G78" s="32" t="s">
        <v>555</v>
      </c>
    </row>
    <row r="79" spans="1:7" x14ac:dyDescent="0.3">
      <c r="A79" s="28" t="s">
        <v>23</v>
      </c>
      <c r="B79" s="28" t="s">
        <v>68</v>
      </c>
      <c r="C79" s="28" t="s">
        <v>89</v>
      </c>
      <c r="D79" s="28" t="s">
        <v>174</v>
      </c>
      <c r="E79" s="30">
        <v>90000</v>
      </c>
      <c r="F79" s="31">
        <f>Tabulka147[[#This Row],[Maximální poplatek za studenta za akad. rok]]/12</f>
        <v>7500</v>
      </c>
      <c r="G79" s="32" t="s">
        <v>530</v>
      </c>
    </row>
    <row r="80" spans="1:7" x14ac:dyDescent="0.3">
      <c r="A80" s="28" t="s">
        <v>23</v>
      </c>
      <c r="B80" s="28" t="s">
        <v>68</v>
      </c>
      <c r="C80" s="28" t="s">
        <v>7</v>
      </c>
      <c r="D80" s="28" t="s">
        <v>525</v>
      </c>
      <c r="E80" s="30">
        <v>100000</v>
      </c>
      <c r="F80" s="31">
        <f>Tabulka147[[#This Row],[Maximální poplatek za studenta za akad. rok]]/12</f>
        <v>8333.3333333333339</v>
      </c>
      <c r="G80" s="32" t="s">
        <v>530</v>
      </c>
    </row>
    <row r="81" spans="1:7" x14ac:dyDescent="0.3">
      <c r="A81" s="28" t="s">
        <v>30</v>
      </c>
      <c r="B81" s="28" t="s">
        <v>281</v>
      </c>
      <c r="C81" s="28" t="s">
        <v>7</v>
      </c>
      <c r="D81" s="28" t="s">
        <v>21</v>
      </c>
      <c r="E81" s="28">
        <v>80000</v>
      </c>
      <c r="F81" s="28">
        <f>Tabulka147[[#This Row],[Maximální poplatek za studenta za akad. rok]]/12</f>
        <v>6666.666666666667</v>
      </c>
      <c r="G81" s="32" t="s">
        <v>556</v>
      </c>
    </row>
    <row r="82" spans="1:7" x14ac:dyDescent="0.3">
      <c r="A82" s="28" t="s">
        <v>30</v>
      </c>
      <c r="B82" s="28" t="s">
        <v>281</v>
      </c>
      <c r="C82" s="28" t="s">
        <v>89</v>
      </c>
      <c r="D82" s="28" t="s">
        <v>337</v>
      </c>
      <c r="E82" s="28">
        <v>80000</v>
      </c>
      <c r="F82" s="28">
        <f>Tabulka147[[#This Row],[Maximální poplatek za studenta za akad. rok]]/12</f>
        <v>6666.666666666667</v>
      </c>
      <c r="G82" s="32" t="s">
        <v>529</v>
      </c>
    </row>
    <row r="83" spans="1:7" x14ac:dyDescent="0.3">
      <c r="A83" s="28" t="s">
        <v>30</v>
      </c>
      <c r="B83" s="28" t="s">
        <v>280</v>
      </c>
      <c r="C83" s="28" t="s">
        <v>7</v>
      </c>
      <c r="D83" s="28" t="s">
        <v>158</v>
      </c>
      <c r="E83" s="28">
        <v>5000</v>
      </c>
      <c r="F83" s="28">
        <f>Tabulka147[[#This Row],[Maximální poplatek za studenta za akad. rok]]/12</f>
        <v>416.66666666666669</v>
      </c>
      <c r="G83" s="32" t="s">
        <v>533</v>
      </c>
    </row>
    <row r="84" spans="1:7" x14ac:dyDescent="0.3">
      <c r="A84" s="28" t="s">
        <v>30</v>
      </c>
      <c r="B84" s="28" t="s">
        <v>280</v>
      </c>
      <c r="C84" s="28" t="s">
        <v>7</v>
      </c>
      <c r="D84" s="28" t="s">
        <v>340</v>
      </c>
      <c r="E84" s="28">
        <v>5000</v>
      </c>
      <c r="F84" s="28">
        <f>Tabulka147[[#This Row],[Maximální poplatek za studenta za akad. rok]]/12</f>
        <v>416.66666666666669</v>
      </c>
      <c r="G84" s="32" t="s">
        <v>533</v>
      </c>
    </row>
    <row r="85" spans="1:7" x14ac:dyDescent="0.3">
      <c r="A85" s="28" t="s">
        <v>30</v>
      </c>
      <c r="B85" s="28" t="s">
        <v>280</v>
      </c>
      <c r="C85" s="28" t="s">
        <v>7</v>
      </c>
      <c r="D85" s="28" t="s">
        <v>341</v>
      </c>
      <c r="E85" s="28">
        <v>5000</v>
      </c>
      <c r="F85" s="28">
        <f>Tabulka147[[#This Row],[Maximální poplatek za studenta za akad. rok]]/12</f>
        <v>416.66666666666669</v>
      </c>
      <c r="G85" s="32" t="s">
        <v>530</v>
      </c>
    </row>
    <row r="86" spans="1:7" x14ac:dyDescent="0.3">
      <c r="A86" s="28" t="s">
        <v>30</v>
      </c>
      <c r="B86" s="28" t="s">
        <v>280</v>
      </c>
      <c r="C86" s="28" t="s">
        <v>7</v>
      </c>
      <c r="D86" s="28" t="s">
        <v>159</v>
      </c>
      <c r="E86" s="28">
        <v>5000</v>
      </c>
      <c r="F86" s="28">
        <f>Tabulka147[[#This Row],[Maximální poplatek za studenta za akad. rok]]/12</f>
        <v>416.66666666666669</v>
      </c>
      <c r="G86" s="32" t="s">
        <v>533</v>
      </c>
    </row>
    <row r="87" spans="1:7" x14ac:dyDescent="0.3">
      <c r="A87" s="28" t="s">
        <v>30</v>
      </c>
      <c r="B87" s="28" t="s">
        <v>280</v>
      </c>
      <c r="C87" s="28" t="s">
        <v>7</v>
      </c>
      <c r="D87" s="28" t="s">
        <v>157</v>
      </c>
      <c r="E87" s="28">
        <v>5000</v>
      </c>
      <c r="F87" s="28">
        <f>Tabulka147[[#This Row],[Maximální poplatek za studenta za akad. rok]]/12</f>
        <v>416.66666666666669</v>
      </c>
      <c r="G87" s="32" t="s">
        <v>533</v>
      </c>
    </row>
    <row r="88" spans="1:7" x14ac:dyDescent="0.3">
      <c r="A88" s="28" t="s">
        <v>30</v>
      </c>
      <c r="B88" s="28" t="s">
        <v>280</v>
      </c>
      <c r="C88" s="28" t="s">
        <v>7</v>
      </c>
      <c r="D88" s="28" t="s">
        <v>156</v>
      </c>
      <c r="E88" s="28">
        <v>5000</v>
      </c>
      <c r="F88" s="28">
        <f>Tabulka147[[#This Row],[Maximální poplatek za studenta za akad. rok]]/12</f>
        <v>416.66666666666669</v>
      </c>
      <c r="G88" s="32" t="s">
        <v>557</v>
      </c>
    </row>
    <row r="89" spans="1:7" x14ac:dyDescent="0.3">
      <c r="A89" s="28" t="s">
        <v>30</v>
      </c>
      <c r="B89" s="28" t="s">
        <v>280</v>
      </c>
      <c r="C89" s="28" t="s">
        <v>89</v>
      </c>
      <c r="D89" s="28" t="s">
        <v>339</v>
      </c>
      <c r="E89" s="28">
        <v>65000</v>
      </c>
      <c r="F89" s="28">
        <f>Tabulka147[[#This Row],[Maximální poplatek za studenta za akad. rok]]/12</f>
        <v>5416.666666666667</v>
      </c>
      <c r="G89" s="32" t="s">
        <v>533</v>
      </c>
    </row>
    <row r="90" spans="1:7" x14ac:dyDescent="0.3">
      <c r="A90" s="28" t="s">
        <v>30</v>
      </c>
      <c r="B90" s="28" t="s">
        <v>72</v>
      </c>
      <c r="C90" s="28" t="s">
        <v>7</v>
      </c>
      <c r="D90" s="28" t="s">
        <v>34</v>
      </c>
      <c r="E90" s="28">
        <v>0</v>
      </c>
      <c r="F90" s="28">
        <f>Tabulka147[[#This Row],[Maximální poplatek za studenta za akad. rok]]/12</f>
        <v>0</v>
      </c>
      <c r="G90" s="32" t="s">
        <v>543</v>
      </c>
    </row>
    <row r="91" spans="1:7" x14ac:dyDescent="0.3">
      <c r="A91" s="28" t="s">
        <v>30</v>
      </c>
      <c r="B91" s="28" t="s">
        <v>72</v>
      </c>
      <c r="C91" s="28" t="s">
        <v>89</v>
      </c>
      <c r="D91" s="28" t="s">
        <v>34</v>
      </c>
      <c r="E91" s="28">
        <v>65000</v>
      </c>
      <c r="F91" s="28">
        <f>Tabulka147[[#This Row],[Maximální poplatek za studenta za akad. rok]]/12</f>
        <v>5416.666666666667</v>
      </c>
      <c r="G91" s="32" t="s">
        <v>535</v>
      </c>
    </row>
    <row r="92" spans="1:7" x14ac:dyDescent="0.3">
      <c r="A92" s="28" t="s">
        <v>30</v>
      </c>
      <c r="B92" s="28" t="s">
        <v>72</v>
      </c>
      <c r="C92" s="28" t="s">
        <v>89</v>
      </c>
      <c r="D92" s="28" t="s">
        <v>1</v>
      </c>
      <c r="E92" s="28">
        <v>65000</v>
      </c>
      <c r="F92" s="28">
        <f>Tabulka147[[#This Row],[Maximální poplatek za studenta za akad. rok]]/12</f>
        <v>5416.666666666667</v>
      </c>
      <c r="G92" s="32" t="s">
        <v>541</v>
      </c>
    </row>
    <row r="93" spans="1:7" x14ac:dyDescent="0.3">
      <c r="A93" s="28" t="s">
        <v>30</v>
      </c>
      <c r="B93" s="28" t="s">
        <v>71</v>
      </c>
      <c r="C93" s="28" t="s">
        <v>89</v>
      </c>
      <c r="D93" s="28" t="s">
        <v>342</v>
      </c>
      <c r="E93" s="28">
        <v>0</v>
      </c>
      <c r="F93" s="28">
        <f>Tabulka147[[#This Row],[Maximální poplatek za studenta za akad. rok]]/12</f>
        <v>0</v>
      </c>
      <c r="G93" s="32" t="s">
        <v>558</v>
      </c>
    </row>
    <row r="94" spans="1:7" x14ac:dyDescent="0.3">
      <c r="A94" s="28" t="s">
        <v>36</v>
      </c>
      <c r="B94" s="28" t="s">
        <v>68</v>
      </c>
      <c r="C94" s="28" t="s">
        <v>7</v>
      </c>
      <c r="D94" s="28" t="s">
        <v>467</v>
      </c>
      <c r="E94" s="28">
        <v>65000</v>
      </c>
      <c r="F94" s="28">
        <f>Tabulka147[[#This Row],[Maximální poplatek za studenta za akad. rok]]/12</f>
        <v>5416.666666666667</v>
      </c>
      <c r="G94" s="32" t="s">
        <v>536</v>
      </c>
    </row>
    <row r="95" spans="1:7" x14ac:dyDescent="0.3">
      <c r="A95" s="28" t="s">
        <v>36</v>
      </c>
      <c r="B95" s="28" t="s">
        <v>68</v>
      </c>
      <c r="C95" s="28" t="s">
        <v>7</v>
      </c>
      <c r="D95" s="28" t="s">
        <v>37</v>
      </c>
      <c r="E95" s="28">
        <v>65000</v>
      </c>
      <c r="F95" s="28">
        <f>Tabulka147[[#This Row],[Maximální poplatek za studenta za akad. rok]]/12</f>
        <v>5416.666666666667</v>
      </c>
      <c r="G95" s="32" t="s">
        <v>544</v>
      </c>
    </row>
    <row r="96" spans="1:7" x14ac:dyDescent="0.3">
      <c r="A96" s="28" t="s">
        <v>36</v>
      </c>
      <c r="B96" s="28" t="s">
        <v>68</v>
      </c>
      <c r="C96" s="28" t="s">
        <v>89</v>
      </c>
      <c r="D96" s="28" t="s">
        <v>37</v>
      </c>
      <c r="E96" s="28">
        <v>65000</v>
      </c>
      <c r="F96" s="28">
        <f>Tabulka147[[#This Row],[Maximální poplatek za studenta za akad. rok]]/12</f>
        <v>5416.666666666667</v>
      </c>
      <c r="G96" s="32" t="s">
        <v>544</v>
      </c>
    </row>
    <row r="97" spans="1:7" x14ac:dyDescent="0.3">
      <c r="A97" s="28" t="s">
        <v>282</v>
      </c>
      <c r="B97" s="28" t="s">
        <v>468</v>
      </c>
      <c r="C97" s="28" t="s">
        <v>7</v>
      </c>
      <c r="D97" s="28" t="s">
        <v>34</v>
      </c>
      <c r="E97" s="28">
        <v>71000</v>
      </c>
      <c r="F97" s="28">
        <f>Tabulka147[[#This Row],[Maximální poplatek za studenta za akad. rok]]/12</f>
        <v>5916.666666666667</v>
      </c>
      <c r="G97" s="32" t="s">
        <v>535</v>
      </c>
    </row>
    <row r="98" spans="1:7" x14ac:dyDescent="0.3">
      <c r="A98" s="28" t="s">
        <v>282</v>
      </c>
      <c r="B98" s="28" t="s">
        <v>468</v>
      </c>
      <c r="C98" s="28" t="s">
        <v>89</v>
      </c>
      <c r="D98" s="28" t="s">
        <v>34</v>
      </c>
      <c r="E98" s="28">
        <v>60000</v>
      </c>
      <c r="F98" s="28">
        <f>Tabulka147[[#This Row],[Maximální poplatek za studenta za akad. rok]]/12</f>
        <v>5000</v>
      </c>
      <c r="G98" s="32" t="s">
        <v>535</v>
      </c>
    </row>
    <row r="99" spans="1:7" x14ac:dyDescent="0.3">
      <c r="A99" s="28" t="s">
        <v>38</v>
      </c>
      <c r="B99" s="28" t="s">
        <v>284</v>
      </c>
      <c r="C99" s="28" t="s">
        <v>7</v>
      </c>
      <c r="D99" s="28" t="s">
        <v>180</v>
      </c>
      <c r="E99" s="28">
        <v>35000</v>
      </c>
      <c r="F99" s="28">
        <f>Tabulka147[[#This Row],[Maximální poplatek za studenta za akad. rok]]/12</f>
        <v>2916.6666666666665</v>
      </c>
      <c r="G99" s="32" t="s">
        <v>535</v>
      </c>
    </row>
    <row r="100" spans="1:7" x14ac:dyDescent="0.3">
      <c r="A100" s="28" t="s">
        <v>38</v>
      </c>
      <c r="B100" s="28" t="s">
        <v>284</v>
      </c>
      <c r="C100" s="28" t="s">
        <v>89</v>
      </c>
      <c r="D100" s="28" t="s">
        <v>349</v>
      </c>
      <c r="E100" s="28">
        <v>85000</v>
      </c>
      <c r="F100" s="28">
        <f>Tabulka147[[#This Row],[Maximální poplatek za studenta za akad. rok]]/12</f>
        <v>7083.333333333333</v>
      </c>
      <c r="G100" s="32" t="s">
        <v>535</v>
      </c>
    </row>
    <row r="101" spans="1:7" x14ac:dyDescent="0.3">
      <c r="A101" s="28" t="s">
        <v>38</v>
      </c>
      <c r="B101" s="28" t="s">
        <v>284</v>
      </c>
      <c r="C101" s="28" t="s">
        <v>89</v>
      </c>
      <c r="D101" s="28" t="s">
        <v>179</v>
      </c>
      <c r="E101" s="28">
        <v>90000</v>
      </c>
      <c r="F101" s="28">
        <f>Tabulka147[[#This Row],[Maximální poplatek za studenta za akad. rok]]/12</f>
        <v>7500</v>
      </c>
      <c r="G101" s="32" t="s">
        <v>535</v>
      </c>
    </row>
    <row r="102" spans="1:7" x14ac:dyDescent="0.3">
      <c r="A102" s="28" t="s">
        <v>38</v>
      </c>
      <c r="B102" s="28" t="s">
        <v>286</v>
      </c>
      <c r="C102" s="28" t="s">
        <v>89</v>
      </c>
      <c r="D102" s="28" t="s">
        <v>41</v>
      </c>
      <c r="E102" s="28">
        <v>70000</v>
      </c>
      <c r="F102" s="28">
        <f>Tabulka147[[#This Row],[Maximální poplatek za studenta za akad. rok]]/12</f>
        <v>5833.333333333333</v>
      </c>
      <c r="G102" s="32" t="s">
        <v>542</v>
      </c>
    </row>
    <row r="103" spans="1:7" x14ac:dyDescent="0.3">
      <c r="A103" s="28" t="s">
        <v>38</v>
      </c>
      <c r="B103" s="28" t="s">
        <v>469</v>
      </c>
      <c r="C103" s="28" t="s">
        <v>89</v>
      </c>
      <c r="D103" s="28" t="s">
        <v>422</v>
      </c>
      <c r="E103" s="28">
        <v>88000</v>
      </c>
      <c r="F103" s="28">
        <f>Tabulka147[[#This Row],[Maximální poplatek za studenta za akad. rok]]/12</f>
        <v>7333.333333333333</v>
      </c>
      <c r="G103" s="32" t="s">
        <v>559</v>
      </c>
    </row>
    <row r="104" spans="1:7" x14ac:dyDescent="0.3">
      <c r="A104" s="28" t="s">
        <v>38</v>
      </c>
      <c r="B104" s="28" t="s">
        <v>74</v>
      </c>
      <c r="C104" s="28" t="s">
        <v>7</v>
      </c>
      <c r="D104" s="28" t="s">
        <v>39</v>
      </c>
      <c r="E104" s="28">
        <v>45000</v>
      </c>
      <c r="F104" s="28">
        <f>Tabulka147[[#This Row],[Maximální poplatek za studenta za akad. rok]]/12</f>
        <v>3750</v>
      </c>
      <c r="G104" s="32" t="s">
        <v>546</v>
      </c>
    </row>
    <row r="105" spans="1:7" x14ac:dyDescent="0.3">
      <c r="A105" s="28" t="s">
        <v>38</v>
      </c>
      <c r="B105" s="28" t="s">
        <v>74</v>
      </c>
      <c r="C105" s="28" t="s">
        <v>7</v>
      </c>
      <c r="D105" s="28" t="s">
        <v>176</v>
      </c>
      <c r="E105" s="28">
        <v>45000</v>
      </c>
      <c r="F105" s="28">
        <f>Tabulka147[[#This Row],[Maximální poplatek za studenta za akad. rok]]/12</f>
        <v>3750</v>
      </c>
      <c r="G105" s="32" t="s">
        <v>546</v>
      </c>
    </row>
    <row r="106" spans="1:7" x14ac:dyDescent="0.3">
      <c r="A106" s="28" t="s">
        <v>38</v>
      </c>
      <c r="B106" s="28" t="s">
        <v>74</v>
      </c>
      <c r="C106" s="28" t="s">
        <v>7</v>
      </c>
      <c r="D106" s="28" t="s">
        <v>177</v>
      </c>
      <c r="E106" s="28">
        <v>45000</v>
      </c>
      <c r="F106" s="28">
        <f>Tabulka147[[#This Row],[Maximální poplatek za studenta za akad. rok]]/12</f>
        <v>3750</v>
      </c>
      <c r="G106" s="32" t="s">
        <v>538</v>
      </c>
    </row>
    <row r="107" spans="1:7" x14ac:dyDescent="0.3">
      <c r="A107" s="28" t="s">
        <v>38</v>
      </c>
      <c r="B107" s="28" t="s">
        <v>74</v>
      </c>
      <c r="C107" s="28" t="s">
        <v>89</v>
      </c>
      <c r="D107" s="28" t="s">
        <v>40</v>
      </c>
      <c r="E107" s="28">
        <v>90000</v>
      </c>
      <c r="F107" s="28">
        <f>Tabulka147[[#This Row],[Maximální poplatek za studenta za akad. rok]]/12</f>
        <v>7500</v>
      </c>
      <c r="G107" s="32" t="s">
        <v>538</v>
      </c>
    </row>
    <row r="108" spans="1:7" x14ac:dyDescent="0.3">
      <c r="A108" s="28" t="s">
        <v>38</v>
      </c>
      <c r="B108" s="28" t="s">
        <v>74</v>
      </c>
      <c r="C108" s="28" t="s">
        <v>89</v>
      </c>
      <c r="D108" s="28" t="s">
        <v>351</v>
      </c>
      <c r="E108" s="28">
        <v>90000</v>
      </c>
      <c r="F108" s="28">
        <f>Tabulka147[[#This Row],[Maximální poplatek za studenta za akad. rok]]/12</f>
        <v>7500</v>
      </c>
      <c r="G108" s="32" t="s">
        <v>546</v>
      </c>
    </row>
    <row r="109" spans="1:7" x14ac:dyDescent="0.3">
      <c r="A109" s="28" t="s">
        <v>38</v>
      </c>
      <c r="B109" s="28" t="s">
        <v>345</v>
      </c>
      <c r="C109" s="28" t="s">
        <v>7</v>
      </c>
      <c r="D109" s="28" t="s">
        <v>350</v>
      </c>
      <c r="E109" s="28">
        <v>45000</v>
      </c>
      <c r="F109" s="28">
        <f>Tabulka147[[#This Row],[Maximální poplatek za studenta za akad. rok]]/12</f>
        <v>3750</v>
      </c>
      <c r="G109" s="32" t="s">
        <v>560</v>
      </c>
    </row>
    <row r="110" spans="1:7" x14ac:dyDescent="0.3">
      <c r="A110" s="28" t="s">
        <v>38</v>
      </c>
      <c r="B110" s="28" t="s">
        <v>345</v>
      </c>
      <c r="C110" s="28" t="s">
        <v>89</v>
      </c>
      <c r="D110" s="28" t="s">
        <v>94</v>
      </c>
      <c r="E110" s="28">
        <v>70000</v>
      </c>
      <c r="F110" s="28">
        <f>Tabulka147[[#This Row],[Maximální poplatek za studenta za akad. rok]]/12</f>
        <v>5833.333333333333</v>
      </c>
      <c r="G110" s="32" t="s">
        <v>560</v>
      </c>
    </row>
    <row r="111" spans="1:7" x14ac:dyDescent="0.3">
      <c r="A111" s="28" t="s">
        <v>38</v>
      </c>
      <c r="B111" s="28" t="s">
        <v>345</v>
      </c>
      <c r="C111" s="28" t="s">
        <v>89</v>
      </c>
      <c r="D111" s="28" t="s">
        <v>350</v>
      </c>
      <c r="E111" s="28">
        <v>70000</v>
      </c>
      <c r="F111" s="28">
        <f>Tabulka147[[#This Row],[Maximální poplatek za studenta za akad. rok]]/12</f>
        <v>5833.333333333333</v>
      </c>
      <c r="G111" s="32" t="s">
        <v>560</v>
      </c>
    </row>
    <row r="112" spans="1:7" x14ac:dyDescent="0.3">
      <c r="A112" s="28" t="s">
        <v>38</v>
      </c>
      <c r="B112" s="28" t="s">
        <v>285</v>
      </c>
      <c r="C112" s="28" t="s">
        <v>89</v>
      </c>
      <c r="D112" s="28" t="s">
        <v>104</v>
      </c>
      <c r="E112" s="28">
        <v>100000</v>
      </c>
      <c r="F112" s="28">
        <f>Tabulka147[[#This Row],[Maximální poplatek za studenta za akad. rok]]/12</f>
        <v>8333.3333333333339</v>
      </c>
      <c r="G112" s="32" t="s">
        <v>561</v>
      </c>
    </row>
    <row r="113" spans="1:7" x14ac:dyDescent="0.3">
      <c r="A113" s="28" t="s">
        <v>347</v>
      </c>
      <c r="B113" s="28" t="s">
        <v>470</v>
      </c>
      <c r="C113" s="28" t="s">
        <v>7</v>
      </c>
      <c r="D113" s="28" t="s">
        <v>471</v>
      </c>
      <c r="E113" s="28">
        <v>100000</v>
      </c>
      <c r="F113" s="28">
        <f>Tabulka147[[#This Row],[Maximální poplatek za studenta za akad. rok]]/12</f>
        <v>8333.3333333333339</v>
      </c>
      <c r="G113" s="32" t="s">
        <v>536</v>
      </c>
    </row>
    <row r="114" spans="1:7" x14ac:dyDescent="0.3">
      <c r="A114" s="28" t="s">
        <v>347</v>
      </c>
      <c r="B114" s="28" t="s">
        <v>470</v>
      </c>
      <c r="C114" s="28" t="s">
        <v>7</v>
      </c>
      <c r="D114" s="28" t="s">
        <v>353</v>
      </c>
      <c r="E114" s="28">
        <v>100000</v>
      </c>
      <c r="F114" s="28">
        <f>Tabulka147[[#This Row],[Maximální poplatek za studenta za akad. rok]]/12</f>
        <v>8333.3333333333339</v>
      </c>
      <c r="G114" s="32" t="s">
        <v>541</v>
      </c>
    </row>
    <row r="115" spans="1:7" x14ac:dyDescent="0.3">
      <c r="A115" s="28" t="s">
        <v>347</v>
      </c>
      <c r="B115" s="28" t="s">
        <v>470</v>
      </c>
      <c r="C115" s="28" t="s">
        <v>89</v>
      </c>
      <c r="D115" s="28" t="s">
        <v>352</v>
      </c>
      <c r="E115" s="28">
        <v>75000</v>
      </c>
      <c r="F115" s="28">
        <f>Tabulka147[[#This Row],[Maximální poplatek za studenta za akad. rok]]/12</f>
        <v>6250</v>
      </c>
      <c r="G115" s="32" t="s">
        <v>541</v>
      </c>
    </row>
    <row r="116" spans="1:7" x14ac:dyDescent="0.3">
      <c r="A116" s="28" t="s">
        <v>347</v>
      </c>
      <c r="B116" s="28" t="s">
        <v>68</v>
      </c>
      <c r="C116" s="28" t="s">
        <v>7</v>
      </c>
      <c r="D116" s="28" t="s">
        <v>472</v>
      </c>
      <c r="E116" s="28">
        <v>2500</v>
      </c>
      <c r="F116" s="28">
        <f>Tabulka147[[#This Row],[Maximální poplatek za studenta za akad. rok]]/12</f>
        <v>208.33333333333334</v>
      </c>
      <c r="G116" s="32" t="s">
        <v>556</v>
      </c>
    </row>
    <row r="117" spans="1:7" x14ac:dyDescent="0.3">
      <c r="A117" s="28" t="s">
        <v>347</v>
      </c>
      <c r="B117" s="28" t="s">
        <v>68</v>
      </c>
      <c r="C117" s="28" t="s">
        <v>89</v>
      </c>
      <c r="D117" s="28" t="s">
        <v>354</v>
      </c>
      <c r="E117" s="28">
        <v>37500</v>
      </c>
      <c r="F117" s="28">
        <f>Tabulka147[[#This Row],[Maximální poplatek za studenta za akad. rok]]/12</f>
        <v>3125</v>
      </c>
      <c r="G117" s="32" t="s">
        <v>530</v>
      </c>
    </row>
    <row r="118" spans="1:7" x14ac:dyDescent="0.3">
      <c r="A118" s="28" t="s">
        <v>347</v>
      </c>
      <c r="B118" s="28" t="s">
        <v>68</v>
      </c>
      <c r="C118" s="28" t="s">
        <v>89</v>
      </c>
      <c r="D118" s="28" t="s">
        <v>245</v>
      </c>
      <c r="E118" s="28">
        <v>37500</v>
      </c>
      <c r="F118" s="28">
        <f>Tabulka147[[#This Row],[Maximální poplatek za studenta za akad. rok]]/12</f>
        <v>3125</v>
      </c>
      <c r="G118" s="32" t="s">
        <v>556</v>
      </c>
    </row>
    <row r="119" spans="1:7" x14ac:dyDescent="0.3">
      <c r="A119" s="28" t="s">
        <v>473</v>
      </c>
      <c r="B119" s="28" t="s">
        <v>65</v>
      </c>
      <c r="C119" s="28" t="s">
        <v>7</v>
      </c>
      <c r="D119" s="28" t="s">
        <v>476</v>
      </c>
      <c r="E119" s="28">
        <v>1000</v>
      </c>
      <c r="F119" s="28">
        <f>Tabulka147[[#This Row],[Maximální poplatek za studenta za akad. rok]]/12</f>
        <v>83.333333333333329</v>
      </c>
      <c r="G119" s="32" t="s">
        <v>562</v>
      </c>
    </row>
    <row r="120" spans="1:7" x14ac:dyDescent="0.3">
      <c r="A120" s="28" t="s">
        <v>473</v>
      </c>
      <c r="B120" s="28" t="s">
        <v>68</v>
      </c>
      <c r="C120" s="28" t="s">
        <v>7</v>
      </c>
      <c r="D120" s="28" t="s">
        <v>475</v>
      </c>
      <c r="E120" s="28">
        <v>100</v>
      </c>
      <c r="F120" s="28">
        <f>Tabulka147[[#This Row],[Maximální poplatek za studenta za akad. rok]]/12</f>
        <v>8.3333333333333339</v>
      </c>
      <c r="G120" s="32" t="s">
        <v>540</v>
      </c>
    </row>
    <row r="121" spans="1:7" x14ac:dyDescent="0.3">
      <c r="A121" s="28" t="s">
        <v>473</v>
      </c>
      <c r="B121" s="28" t="s">
        <v>68</v>
      </c>
      <c r="C121" s="28" t="s">
        <v>7</v>
      </c>
      <c r="D121" s="28" t="s">
        <v>474</v>
      </c>
      <c r="E121" s="28">
        <v>100</v>
      </c>
      <c r="F121" s="28">
        <f>Tabulka147[[#This Row],[Maximální poplatek za studenta za akad. rok]]/12</f>
        <v>8.3333333333333339</v>
      </c>
      <c r="G121" s="32" t="s">
        <v>555</v>
      </c>
    </row>
    <row r="122" spans="1:7" x14ac:dyDescent="0.3">
      <c r="A122" s="28" t="s">
        <v>42</v>
      </c>
      <c r="B122" s="28" t="s">
        <v>75</v>
      </c>
      <c r="C122" s="28" t="s">
        <v>89</v>
      </c>
      <c r="D122" s="28" t="s">
        <v>203</v>
      </c>
      <c r="E122" s="28">
        <v>100000</v>
      </c>
      <c r="F122" s="28">
        <f>Tabulka147[[#This Row],[Maximální poplatek za studenta za akad. rok]]/12</f>
        <v>8333.3333333333339</v>
      </c>
      <c r="G122" s="32" t="s">
        <v>551</v>
      </c>
    </row>
    <row r="123" spans="1:7" x14ac:dyDescent="0.3">
      <c r="A123" s="28" t="s">
        <v>42</v>
      </c>
      <c r="B123" s="28" t="s">
        <v>75</v>
      </c>
      <c r="C123" s="28" t="s">
        <v>89</v>
      </c>
      <c r="D123" s="28" t="s">
        <v>204</v>
      </c>
      <c r="E123" s="28">
        <v>100000</v>
      </c>
      <c r="F123" s="28">
        <f>Tabulka147[[#This Row],[Maximální poplatek za studenta za akad. rok]]/12</f>
        <v>8333.3333333333339</v>
      </c>
      <c r="G123" s="32" t="s">
        <v>551</v>
      </c>
    </row>
    <row r="124" spans="1:7" x14ac:dyDescent="0.3">
      <c r="A124" s="28" t="s">
        <v>42</v>
      </c>
      <c r="B124" s="28" t="s">
        <v>75</v>
      </c>
      <c r="C124" s="28" t="s">
        <v>89</v>
      </c>
      <c r="D124" s="28" t="s">
        <v>477</v>
      </c>
      <c r="E124" s="28">
        <v>100000</v>
      </c>
      <c r="F124" s="28">
        <f>Tabulka147[[#This Row],[Maximální poplatek za studenta za akad. rok]]/12</f>
        <v>8333.3333333333339</v>
      </c>
      <c r="G124" s="32" t="s">
        <v>551</v>
      </c>
    </row>
    <row r="125" spans="1:7" x14ac:dyDescent="0.3">
      <c r="A125" s="28" t="s">
        <v>42</v>
      </c>
      <c r="B125" s="28" t="s">
        <v>287</v>
      </c>
      <c r="C125" s="28" t="s">
        <v>7</v>
      </c>
      <c r="D125" s="28" t="s">
        <v>491</v>
      </c>
      <c r="E125" s="28">
        <v>1000</v>
      </c>
      <c r="F125" s="28">
        <f>Tabulka147[[#This Row],[Maximální poplatek za studenta za akad. rok]]/12</f>
        <v>83.333333333333329</v>
      </c>
      <c r="G125" s="32" t="s">
        <v>544</v>
      </c>
    </row>
    <row r="126" spans="1:7" x14ac:dyDescent="0.3">
      <c r="A126" s="28" t="s">
        <v>42</v>
      </c>
      <c r="B126" s="28" t="s">
        <v>287</v>
      </c>
      <c r="C126" s="28" t="s">
        <v>7</v>
      </c>
      <c r="D126" s="28" t="s">
        <v>478</v>
      </c>
      <c r="E126" s="28">
        <v>1000</v>
      </c>
      <c r="F126" s="28">
        <f>Tabulka147[[#This Row],[Maximální poplatek za studenta za akad. rok]]/12</f>
        <v>83.333333333333329</v>
      </c>
      <c r="G126" s="32" t="s">
        <v>540</v>
      </c>
    </row>
    <row r="127" spans="1:7" x14ac:dyDescent="0.3">
      <c r="A127" s="28" t="s">
        <v>42</v>
      </c>
      <c r="B127" s="28" t="s">
        <v>287</v>
      </c>
      <c r="C127" s="28" t="s">
        <v>7</v>
      </c>
      <c r="D127" s="28" t="s">
        <v>484</v>
      </c>
      <c r="E127" s="28">
        <v>1000</v>
      </c>
      <c r="F127" s="28">
        <f>Tabulka147[[#This Row],[Maximální poplatek za studenta za akad. rok]]/12</f>
        <v>83.333333333333329</v>
      </c>
      <c r="G127" s="32" t="s">
        <v>540</v>
      </c>
    </row>
    <row r="128" spans="1:7" x14ac:dyDescent="0.3">
      <c r="A128" s="28" t="s">
        <v>42</v>
      </c>
      <c r="B128" s="28" t="s">
        <v>287</v>
      </c>
      <c r="C128" s="28" t="s">
        <v>7</v>
      </c>
      <c r="D128" s="28" t="s">
        <v>496</v>
      </c>
      <c r="E128" s="28">
        <v>1000</v>
      </c>
      <c r="F128" s="28">
        <f>Tabulka147[[#This Row],[Maximální poplatek za studenta za akad. rok]]/12</f>
        <v>83.333333333333329</v>
      </c>
      <c r="G128" s="32" t="s">
        <v>549</v>
      </c>
    </row>
    <row r="129" spans="1:7" x14ac:dyDescent="0.3">
      <c r="A129" s="28" t="s">
        <v>42</v>
      </c>
      <c r="B129" s="28" t="s">
        <v>287</v>
      </c>
      <c r="C129" s="28" t="s">
        <v>7</v>
      </c>
      <c r="D129" s="28" t="s">
        <v>487</v>
      </c>
      <c r="E129" s="28">
        <v>1000</v>
      </c>
      <c r="F129" s="28">
        <f>Tabulka147[[#This Row],[Maximální poplatek za studenta za akad. rok]]/12</f>
        <v>83.333333333333329</v>
      </c>
      <c r="G129" s="32" t="s">
        <v>544</v>
      </c>
    </row>
    <row r="130" spans="1:7" x14ac:dyDescent="0.3">
      <c r="A130" s="28" t="s">
        <v>42</v>
      </c>
      <c r="B130" s="28" t="s">
        <v>287</v>
      </c>
      <c r="C130" s="28" t="s">
        <v>7</v>
      </c>
      <c r="D130" s="28" t="s">
        <v>494</v>
      </c>
      <c r="E130" s="28">
        <v>1000</v>
      </c>
      <c r="F130" s="28">
        <f>Tabulka147[[#This Row],[Maximální poplatek za studenta za akad. rok]]/12</f>
        <v>83.333333333333329</v>
      </c>
      <c r="G130" s="32" t="s">
        <v>536</v>
      </c>
    </row>
    <row r="131" spans="1:7" x14ac:dyDescent="0.3">
      <c r="A131" s="28" t="s">
        <v>42</v>
      </c>
      <c r="B131" s="28" t="s">
        <v>287</v>
      </c>
      <c r="C131" s="28" t="s">
        <v>7</v>
      </c>
      <c r="D131" s="28" t="s">
        <v>493</v>
      </c>
      <c r="E131" s="28">
        <v>1000</v>
      </c>
      <c r="F131" s="28">
        <f>Tabulka147[[#This Row],[Maximální poplatek za studenta za akad. rok]]/12</f>
        <v>83.333333333333329</v>
      </c>
      <c r="G131" s="32" t="s">
        <v>536</v>
      </c>
    </row>
    <row r="132" spans="1:7" x14ac:dyDescent="0.3">
      <c r="A132" s="28" t="s">
        <v>42</v>
      </c>
      <c r="B132" s="28" t="s">
        <v>287</v>
      </c>
      <c r="C132" s="28" t="s">
        <v>7</v>
      </c>
      <c r="D132" s="28" t="s">
        <v>495</v>
      </c>
      <c r="E132" s="28">
        <v>1000</v>
      </c>
      <c r="F132" s="28">
        <f>Tabulka147[[#This Row],[Maximální poplatek za studenta za akad. rok]]/12</f>
        <v>83.333333333333329</v>
      </c>
      <c r="G132" s="32" t="s">
        <v>536</v>
      </c>
    </row>
    <row r="133" spans="1:7" x14ac:dyDescent="0.3">
      <c r="A133" s="28" t="s">
        <v>42</v>
      </c>
      <c r="B133" s="28" t="s">
        <v>287</v>
      </c>
      <c r="C133" s="28" t="s">
        <v>7</v>
      </c>
      <c r="D133" s="28" t="s">
        <v>489</v>
      </c>
      <c r="E133" s="28">
        <v>1000</v>
      </c>
      <c r="F133" s="28">
        <f>Tabulka147[[#This Row],[Maximální poplatek za studenta za akad. rok]]/12</f>
        <v>83.333333333333329</v>
      </c>
      <c r="G133" s="32" t="s">
        <v>544</v>
      </c>
    </row>
    <row r="134" spans="1:7" x14ac:dyDescent="0.3">
      <c r="A134" s="28" t="s">
        <v>42</v>
      </c>
      <c r="B134" s="28" t="s">
        <v>287</v>
      </c>
      <c r="C134" s="28" t="s">
        <v>7</v>
      </c>
      <c r="D134" s="28" t="s">
        <v>490</v>
      </c>
      <c r="E134" s="28">
        <v>1000</v>
      </c>
      <c r="F134" s="28">
        <f>Tabulka147[[#This Row],[Maximální poplatek za studenta za akad. rok]]/12</f>
        <v>83.333333333333329</v>
      </c>
      <c r="G134" s="32" t="s">
        <v>544</v>
      </c>
    </row>
    <row r="135" spans="1:7" x14ac:dyDescent="0.3">
      <c r="A135" s="28" t="s">
        <v>42</v>
      </c>
      <c r="B135" s="28" t="s">
        <v>287</v>
      </c>
      <c r="C135" s="28" t="s">
        <v>7</v>
      </c>
      <c r="D135" s="28" t="s">
        <v>191</v>
      </c>
      <c r="E135" s="28">
        <v>1000</v>
      </c>
      <c r="F135" s="28">
        <f>Tabulka147[[#This Row],[Maximální poplatek za studenta za akad. rok]]/12</f>
        <v>83.333333333333329</v>
      </c>
      <c r="G135" s="32" t="s">
        <v>544</v>
      </c>
    </row>
    <row r="136" spans="1:7" x14ac:dyDescent="0.3">
      <c r="A136" s="28" t="s">
        <v>42</v>
      </c>
      <c r="B136" s="28" t="s">
        <v>287</v>
      </c>
      <c r="C136" s="28" t="s">
        <v>7</v>
      </c>
      <c r="D136" s="28" t="s">
        <v>488</v>
      </c>
      <c r="E136" s="28">
        <v>1000</v>
      </c>
      <c r="F136" s="28">
        <f>Tabulka147[[#This Row],[Maximální poplatek za studenta za akad. rok]]/12</f>
        <v>83.333333333333329</v>
      </c>
      <c r="G136" s="32" t="s">
        <v>544</v>
      </c>
    </row>
    <row r="137" spans="1:7" x14ac:dyDescent="0.3">
      <c r="A137" s="28" t="s">
        <v>42</v>
      </c>
      <c r="B137" s="28" t="s">
        <v>287</v>
      </c>
      <c r="C137" s="28" t="s">
        <v>7</v>
      </c>
      <c r="D137" s="28" t="s">
        <v>186</v>
      </c>
      <c r="E137" s="28">
        <v>1000</v>
      </c>
      <c r="F137" s="28">
        <f>Tabulka147[[#This Row],[Maximální poplatek za studenta za akad. rok]]/12</f>
        <v>83.333333333333329</v>
      </c>
      <c r="G137" s="32" t="s">
        <v>540</v>
      </c>
    </row>
    <row r="138" spans="1:7" x14ac:dyDescent="0.3">
      <c r="A138" s="28" t="s">
        <v>42</v>
      </c>
      <c r="B138" s="28" t="s">
        <v>287</v>
      </c>
      <c r="C138" s="28" t="s">
        <v>7</v>
      </c>
      <c r="D138" s="28" t="s">
        <v>486</v>
      </c>
      <c r="E138" s="28">
        <v>1000</v>
      </c>
      <c r="F138" s="28">
        <f>Tabulka147[[#This Row],[Maximální poplatek za studenta za akad. rok]]/12</f>
        <v>83.333333333333329</v>
      </c>
      <c r="G138" s="32" t="s">
        <v>540</v>
      </c>
    </row>
    <row r="139" spans="1:7" x14ac:dyDescent="0.3">
      <c r="A139" s="28" t="s">
        <v>42</v>
      </c>
      <c r="B139" s="28" t="s">
        <v>287</v>
      </c>
      <c r="C139" s="28" t="s">
        <v>7</v>
      </c>
      <c r="D139" s="28" t="s">
        <v>485</v>
      </c>
      <c r="E139" s="28">
        <v>1000</v>
      </c>
      <c r="F139" s="28">
        <f>Tabulka147[[#This Row],[Maximální poplatek za studenta za akad. rok]]/12</f>
        <v>83.333333333333329</v>
      </c>
      <c r="G139" s="32" t="s">
        <v>540</v>
      </c>
    </row>
    <row r="140" spans="1:7" x14ac:dyDescent="0.3">
      <c r="A140" s="28" t="s">
        <v>42</v>
      </c>
      <c r="B140" s="28" t="s">
        <v>287</v>
      </c>
      <c r="C140" s="28" t="s">
        <v>7</v>
      </c>
      <c r="D140" s="28" t="s">
        <v>480</v>
      </c>
      <c r="E140" s="28">
        <v>1000</v>
      </c>
      <c r="F140" s="28">
        <f>Tabulka147[[#This Row],[Maximální poplatek za studenta za akad. rok]]/12</f>
        <v>83.333333333333329</v>
      </c>
      <c r="G140" s="32" t="s">
        <v>540</v>
      </c>
    </row>
    <row r="141" spans="1:7" x14ac:dyDescent="0.3">
      <c r="A141" s="28" t="s">
        <v>42</v>
      </c>
      <c r="B141" s="28" t="s">
        <v>287</v>
      </c>
      <c r="C141" s="28" t="s">
        <v>7</v>
      </c>
      <c r="D141" s="28" t="s">
        <v>481</v>
      </c>
      <c r="E141" s="28">
        <v>1000</v>
      </c>
      <c r="F141" s="28">
        <f>Tabulka147[[#This Row],[Maximální poplatek za studenta za akad. rok]]/12</f>
        <v>83.333333333333329</v>
      </c>
      <c r="G141" s="32" t="s">
        <v>540</v>
      </c>
    </row>
    <row r="142" spans="1:7" x14ac:dyDescent="0.3">
      <c r="A142" s="28" t="s">
        <v>42</v>
      </c>
      <c r="B142" s="28" t="s">
        <v>287</v>
      </c>
      <c r="C142" s="28" t="s">
        <v>7</v>
      </c>
      <c r="D142" s="28" t="s">
        <v>479</v>
      </c>
      <c r="E142" s="28">
        <v>1000</v>
      </c>
      <c r="F142" s="28">
        <f>Tabulka147[[#This Row],[Maximální poplatek za studenta za akad. rok]]/12</f>
        <v>83.333333333333329</v>
      </c>
      <c r="G142" s="32" t="s">
        <v>540</v>
      </c>
    </row>
    <row r="143" spans="1:7" x14ac:dyDescent="0.3">
      <c r="A143" s="28" t="s">
        <v>42</v>
      </c>
      <c r="B143" s="28" t="s">
        <v>287</v>
      </c>
      <c r="C143" s="28" t="s">
        <v>7</v>
      </c>
      <c r="D143" s="28" t="s">
        <v>492</v>
      </c>
      <c r="E143" s="28">
        <v>1000</v>
      </c>
      <c r="F143" s="28">
        <f>Tabulka147[[#This Row],[Maximální poplatek za studenta za akad. rok]]/12</f>
        <v>83.333333333333329</v>
      </c>
      <c r="G143" s="32" t="s">
        <v>563</v>
      </c>
    </row>
    <row r="144" spans="1:7" x14ac:dyDescent="0.3">
      <c r="A144" s="28" t="s">
        <v>42</v>
      </c>
      <c r="B144" s="28" t="s">
        <v>287</v>
      </c>
      <c r="C144" s="28" t="s">
        <v>7</v>
      </c>
      <c r="D144" s="28" t="s">
        <v>482</v>
      </c>
      <c r="E144" s="28">
        <v>1000</v>
      </c>
      <c r="F144" s="28">
        <f>Tabulka147[[#This Row],[Maximální poplatek za studenta za akad. rok]]/12</f>
        <v>83.333333333333329</v>
      </c>
      <c r="G144" s="32" t="s">
        <v>540</v>
      </c>
    </row>
    <row r="145" spans="1:7" x14ac:dyDescent="0.3">
      <c r="A145" s="28" t="s">
        <v>42</v>
      </c>
      <c r="B145" s="28" t="s">
        <v>287</v>
      </c>
      <c r="C145" s="28" t="s">
        <v>7</v>
      </c>
      <c r="D145" s="28" t="s">
        <v>497</v>
      </c>
      <c r="E145" s="28">
        <v>1000</v>
      </c>
      <c r="F145" s="28">
        <f>Tabulka147[[#This Row],[Maximální poplatek za studenta za akad. rok]]/12</f>
        <v>83.333333333333329</v>
      </c>
      <c r="G145" s="32" t="s">
        <v>549</v>
      </c>
    </row>
    <row r="146" spans="1:7" x14ac:dyDescent="0.3">
      <c r="A146" s="28" t="s">
        <v>42</v>
      </c>
      <c r="B146" s="28" t="s">
        <v>287</v>
      </c>
      <c r="C146" s="28" t="s">
        <v>7</v>
      </c>
      <c r="D146" s="28" t="s">
        <v>483</v>
      </c>
      <c r="E146" s="28">
        <v>1000</v>
      </c>
      <c r="F146" s="28">
        <f>Tabulka147[[#This Row],[Maximální poplatek za studenta za akad. rok]]/12</f>
        <v>83.333333333333329</v>
      </c>
      <c r="G146" s="32" t="s">
        <v>540</v>
      </c>
    </row>
    <row r="147" spans="1:7" x14ac:dyDescent="0.3">
      <c r="A147" s="28" t="s">
        <v>42</v>
      </c>
      <c r="B147" s="28" t="s">
        <v>287</v>
      </c>
      <c r="C147" s="28" t="s">
        <v>89</v>
      </c>
      <c r="D147" s="28" t="s">
        <v>183</v>
      </c>
      <c r="E147" s="28">
        <v>100000</v>
      </c>
      <c r="F147" s="28">
        <f>Tabulka147[[#This Row],[Maximální poplatek za studenta za akad. rok]]/12</f>
        <v>8333.3333333333339</v>
      </c>
      <c r="G147" s="32" t="s">
        <v>540</v>
      </c>
    </row>
    <row r="148" spans="1:7" x14ac:dyDescent="0.3">
      <c r="A148" s="28" t="s">
        <v>42</v>
      </c>
      <c r="B148" s="28" t="s">
        <v>287</v>
      </c>
      <c r="C148" s="28" t="s">
        <v>89</v>
      </c>
      <c r="D148" s="28" t="s">
        <v>184</v>
      </c>
      <c r="E148" s="28">
        <v>100000</v>
      </c>
      <c r="F148" s="28">
        <f>Tabulka147[[#This Row],[Maximální poplatek za studenta za akad. rok]]/12</f>
        <v>8333.3333333333339</v>
      </c>
      <c r="G148" s="32" t="s">
        <v>540</v>
      </c>
    </row>
    <row r="149" spans="1:7" x14ac:dyDescent="0.3">
      <c r="A149" s="28" t="s">
        <v>42</v>
      </c>
      <c r="B149" s="28" t="s">
        <v>287</v>
      </c>
      <c r="C149" s="28" t="s">
        <v>89</v>
      </c>
      <c r="D149" s="28" t="s">
        <v>356</v>
      </c>
      <c r="E149" s="28">
        <v>100000</v>
      </c>
      <c r="F149" s="28">
        <f>Tabulka147[[#This Row],[Maximální poplatek za studenta za akad. rok]]/12</f>
        <v>8333.3333333333339</v>
      </c>
      <c r="G149" s="32" t="s">
        <v>544</v>
      </c>
    </row>
    <row r="150" spans="1:7" x14ac:dyDescent="0.3">
      <c r="A150" s="28" t="s">
        <v>42</v>
      </c>
      <c r="B150" s="28" t="s">
        <v>287</v>
      </c>
      <c r="C150" s="28" t="s">
        <v>89</v>
      </c>
      <c r="D150" s="28" t="s">
        <v>199</v>
      </c>
      <c r="E150" s="28">
        <v>100000</v>
      </c>
      <c r="F150" s="28">
        <f>Tabulka147[[#This Row],[Maximální poplatek za studenta za akad. rok]]/12</f>
        <v>8333.3333333333339</v>
      </c>
      <c r="G150" s="32" t="s">
        <v>549</v>
      </c>
    </row>
    <row r="151" spans="1:7" x14ac:dyDescent="0.3">
      <c r="A151" s="28" t="s">
        <v>42</v>
      </c>
      <c r="B151" s="28" t="s">
        <v>287</v>
      </c>
      <c r="C151" s="28" t="s">
        <v>89</v>
      </c>
      <c r="D151" s="28" t="s">
        <v>357</v>
      </c>
      <c r="E151" s="28">
        <v>100000</v>
      </c>
      <c r="F151" s="28">
        <f>Tabulka147[[#This Row],[Maximální poplatek za studenta za akad. rok]]/12</f>
        <v>8333.3333333333339</v>
      </c>
      <c r="G151" s="32" t="s">
        <v>541</v>
      </c>
    </row>
    <row r="152" spans="1:7" x14ac:dyDescent="0.3">
      <c r="A152" s="28" t="s">
        <v>42</v>
      </c>
      <c r="B152" s="28" t="s">
        <v>287</v>
      </c>
      <c r="C152" s="28" t="s">
        <v>89</v>
      </c>
      <c r="D152" s="28" t="s">
        <v>358</v>
      </c>
      <c r="E152" s="28">
        <v>100000</v>
      </c>
      <c r="F152" s="28">
        <f>Tabulka147[[#This Row],[Maximální poplatek za studenta za akad. rok]]/12</f>
        <v>8333.3333333333339</v>
      </c>
      <c r="G152" s="32" t="s">
        <v>541</v>
      </c>
    </row>
    <row r="153" spans="1:7" x14ac:dyDescent="0.3">
      <c r="A153" s="28" t="s">
        <v>42</v>
      </c>
      <c r="B153" s="28" t="s">
        <v>287</v>
      </c>
      <c r="C153" s="28" t="s">
        <v>89</v>
      </c>
      <c r="D153" s="28" t="s">
        <v>196</v>
      </c>
      <c r="E153" s="28">
        <v>100000</v>
      </c>
      <c r="F153" s="28">
        <f>Tabulka147[[#This Row],[Maximální poplatek za studenta za akad. rok]]/12</f>
        <v>8333.3333333333339</v>
      </c>
      <c r="G153" s="32" t="s">
        <v>536</v>
      </c>
    </row>
    <row r="154" spans="1:7" x14ac:dyDescent="0.3">
      <c r="A154" s="28" t="s">
        <v>42</v>
      </c>
      <c r="B154" s="28" t="s">
        <v>287</v>
      </c>
      <c r="C154" s="28" t="s">
        <v>89</v>
      </c>
      <c r="D154" s="28" t="s">
        <v>197</v>
      </c>
      <c r="E154" s="28">
        <v>100000</v>
      </c>
      <c r="F154" s="28">
        <f>Tabulka147[[#This Row],[Maximální poplatek za studenta za akad. rok]]/12</f>
        <v>8333.3333333333339</v>
      </c>
      <c r="G154" s="32" t="s">
        <v>536</v>
      </c>
    </row>
    <row r="155" spans="1:7" x14ac:dyDescent="0.3">
      <c r="A155" s="28" t="s">
        <v>42</v>
      </c>
      <c r="B155" s="28" t="s">
        <v>287</v>
      </c>
      <c r="C155" s="28" t="s">
        <v>89</v>
      </c>
      <c r="D155" s="28" t="s">
        <v>202</v>
      </c>
      <c r="E155" s="28">
        <v>100000</v>
      </c>
      <c r="F155" s="28">
        <f>Tabulka147[[#This Row],[Maximální poplatek za studenta za akad. rok]]/12</f>
        <v>8333.3333333333339</v>
      </c>
      <c r="G155" s="32" t="s">
        <v>541</v>
      </c>
    </row>
    <row r="156" spans="1:7" x14ac:dyDescent="0.3">
      <c r="A156" s="28" t="s">
        <v>42</v>
      </c>
      <c r="B156" s="28" t="s">
        <v>287</v>
      </c>
      <c r="C156" s="28" t="s">
        <v>89</v>
      </c>
      <c r="D156" s="28" t="s">
        <v>198</v>
      </c>
      <c r="E156" s="28">
        <v>100000</v>
      </c>
      <c r="F156" s="28">
        <f>Tabulka147[[#This Row],[Maximální poplatek za studenta za akad. rok]]/12</f>
        <v>8333.3333333333339</v>
      </c>
      <c r="G156" s="32" t="s">
        <v>536</v>
      </c>
    </row>
    <row r="157" spans="1:7" x14ac:dyDescent="0.3">
      <c r="A157" s="28" t="s">
        <v>42</v>
      </c>
      <c r="B157" s="28" t="s">
        <v>287</v>
      </c>
      <c r="C157" s="28" t="s">
        <v>89</v>
      </c>
      <c r="D157" s="28" t="s">
        <v>359</v>
      </c>
      <c r="E157" s="28">
        <v>100000</v>
      </c>
      <c r="F157" s="28">
        <f>Tabulka147[[#This Row],[Maximální poplatek za studenta za akad. rok]]/12</f>
        <v>8333.3333333333339</v>
      </c>
      <c r="G157" s="32" t="s">
        <v>544</v>
      </c>
    </row>
    <row r="158" spans="1:7" x14ac:dyDescent="0.3">
      <c r="A158" s="28" t="s">
        <v>42</v>
      </c>
      <c r="B158" s="28" t="s">
        <v>287</v>
      </c>
      <c r="C158" s="28" t="s">
        <v>89</v>
      </c>
      <c r="D158" s="28" t="s">
        <v>360</v>
      </c>
      <c r="E158" s="28">
        <v>100000</v>
      </c>
      <c r="F158" s="28">
        <f>Tabulka147[[#This Row],[Maximální poplatek za studenta za akad. rok]]/12</f>
        <v>8333.3333333333339</v>
      </c>
      <c r="G158" s="32" t="s">
        <v>544</v>
      </c>
    </row>
    <row r="159" spans="1:7" x14ac:dyDescent="0.3">
      <c r="A159" s="28" t="s">
        <v>42</v>
      </c>
      <c r="B159" s="28" t="s">
        <v>287</v>
      </c>
      <c r="C159" s="28" t="s">
        <v>89</v>
      </c>
      <c r="D159" s="28" t="s">
        <v>361</v>
      </c>
      <c r="E159" s="28">
        <v>100000</v>
      </c>
      <c r="F159" s="28">
        <f>Tabulka147[[#This Row],[Maximální poplatek za studenta za akad. rok]]/12</f>
        <v>8333.3333333333339</v>
      </c>
      <c r="G159" s="32" t="s">
        <v>544</v>
      </c>
    </row>
    <row r="160" spans="1:7" x14ac:dyDescent="0.3">
      <c r="A160" s="28" t="s">
        <v>42</v>
      </c>
      <c r="B160" s="28" t="s">
        <v>287</v>
      </c>
      <c r="C160" s="28" t="s">
        <v>89</v>
      </c>
      <c r="D160" s="28" t="s">
        <v>362</v>
      </c>
      <c r="E160" s="28">
        <v>100000</v>
      </c>
      <c r="F160" s="28">
        <f>Tabulka147[[#This Row],[Maximální poplatek za studenta za akad. rok]]/12</f>
        <v>8333.3333333333339</v>
      </c>
      <c r="G160" s="32" t="s">
        <v>544</v>
      </c>
    </row>
    <row r="161" spans="1:7" x14ac:dyDescent="0.3">
      <c r="A161" s="28" t="s">
        <v>42</v>
      </c>
      <c r="B161" s="28" t="s">
        <v>287</v>
      </c>
      <c r="C161" s="28" t="s">
        <v>89</v>
      </c>
      <c r="D161" s="28" t="s">
        <v>363</v>
      </c>
      <c r="E161" s="28">
        <v>100000</v>
      </c>
      <c r="F161" s="28">
        <f>Tabulka147[[#This Row],[Maximální poplatek za studenta za akad. rok]]/12</f>
        <v>8333.3333333333339</v>
      </c>
      <c r="G161" s="32" t="s">
        <v>544</v>
      </c>
    </row>
    <row r="162" spans="1:7" x14ac:dyDescent="0.3">
      <c r="A162" s="28" t="s">
        <v>42</v>
      </c>
      <c r="B162" s="28" t="s">
        <v>287</v>
      </c>
      <c r="C162" s="28" t="s">
        <v>89</v>
      </c>
      <c r="D162" s="28" t="s">
        <v>185</v>
      </c>
      <c r="E162" s="28">
        <v>100000</v>
      </c>
      <c r="F162" s="28">
        <f>Tabulka147[[#This Row],[Maximální poplatek za studenta za akad. rok]]/12</f>
        <v>8333.3333333333339</v>
      </c>
      <c r="G162" s="32" t="s">
        <v>540</v>
      </c>
    </row>
    <row r="163" spans="1:7" x14ac:dyDescent="0.3">
      <c r="A163" s="28" t="s">
        <v>42</v>
      </c>
      <c r="B163" s="28" t="s">
        <v>287</v>
      </c>
      <c r="C163" s="28" t="s">
        <v>89</v>
      </c>
      <c r="D163" s="28" t="s">
        <v>186</v>
      </c>
      <c r="E163" s="28">
        <v>100000</v>
      </c>
      <c r="F163" s="28">
        <f>Tabulka147[[#This Row],[Maximální poplatek za studenta za akad. rok]]/12</f>
        <v>8333.3333333333339</v>
      </c>
      <c r="G163" s="32" t="s">
        <v>540</v>
      </c>
    </row>
    <row r="164" spans="1:7" x14ac:dyDescent="0.3">
      <c r="A164" s="28" t="s">
        <v>42</v>
      </c>
      <c r="B164" s="28" t="s">
        <v>287</v>
      </c>
      <c r="C164" s="28" t="s">
        <v>89</v>
      </c>
      <c r="D164" s="28" t="s">
        <v>187</v>
      </c>
      <c r="E164" s="28">
        <v>100000</v>
      </c>
      <c r="F164" s="28">
        <f>Tabulka147[[#This Row],[Maximální poplatek za studenta za akad. rok]]/12</f>
        <v>8333.3333333333339</v>
      </c>
      <c r="G164" s="32" t="s">
        <v>540</v>
      </c>
    </row>
    <row r="165" spans="1:7" x14ac:dyDescent="0.3">
      <c r="A165" s="28" t="s">
        <v>42</v>
      </c>
      <c r="B165" s="28" t="s">
        <v>287</v>
      </c>
      <c r="C165" s="28" t="s">
        <v>89</v>
      </c>
      <c r="D165" s="28" t="s">
        <v>364</v>
      </c>
      <c r="E165" s="28">
        <v>100000</v>
      </c>
      <c r="F165" s="28">
        <f>Tabulka147[[#This Row],[Maximální poplatek za studenta za akad. rok]]/12</f>
        <v>8333.3333333333339</v>
      </c>
      <c r="G165" s="32" t="s">
        <v>544</v>
      </c>
    </row>
    <row r="166" spans="1:7" x14ac:dyDescent="0.3">
      <c r="A166" s="28" t="s">
        <v>42</v>
      </c>
      <c r="B166" s="28" t="s">
        <v>287</v>
      </c>
      <c r="C166" s="28" t="s">
        <v>89</v>
      </c>
      <c r="D166" s="28" t="s">
        <v>188</v>
      </c>
      <c r="E166" s="28">
        <v>100000</v>
      </c>
      <c r="F166" s="28">
        <f>Tabulka147[[#This Row],[Maximální poplatek za studenta za akad. rok]]/12</f>
        <v>8333.3333333333339</v>
      </c>
      <c r="G166" s="32" t="s">
        <v>540</v>
      </c>
    </row>
    <row r="167" spans="1:7" x14ac:dyDescent="0.3">
      <c r="A167" s="28" t="s">
        <v>42</v>
      </c>
      <c r="B167" s="28" t="s">
        <v>68</v>
      </c>
      <c r="C167" s="28" t="s">
        <v>7</v>
      </c>
      <c r="D167" s="28" t="s">
        <v>382</v>
      </c>
      <c r="E167" s="28">
        <v>1000</v>
      </c>
      <c r="F167" s="28">
        <f>Tabulka147[[#This Row],[Maximální poplatek za studenta za akad. rok]]/12</f>
        <v>83.333333333333329</v>
      </c>
      <c r="G167" s="32" t="s">
        <v>530</v>
      </c>
    </row>
    <row r="168" spans="1:7" x14ac:dyDescent="0.3">
      <c r="A168" s="28" t="s">
        <v>43</v>
      </c>
      <c r="B168" s="28" t="s">
        <v>331</v>
      </c>
      <c r="C168" s="28" t="s">
        <v>7</v>
      </c>
      <c r="D168" s="28" t="s">
        <v>501</v>
      </c>
      <c r="E168" s="28">
        <v>100000</v>
      </c>
      <c r="F168" s="28">
        <f>Tabulka147[[#This Row],[Maximální poplatek za studenta za akad. rok]]/12</f>
        <v>8333.3333333333339</v>
      </c>
      <c r="G168" s="32" t="s">
        <v>554</v>
      </c>
    </row>
    <row r="169" spans="1:7" x14ac:dyDescent="0.3">
      <c r="A169" s="28" t="s">
        <v>43</v>
      </c>
      <c r="B169" s="28" t="s">
        <v>331</v>
      </c>
      <c r="C169" s="28" t="s">
        <v>499</v>
      </c>
      <c r="D169" s="28" t="s">
        <v>501</v>
      </c>
      <c r="E169" s="28">
        <v>100000</v>
      </c>
      <c r="F169" s="28">
        <f>Tabulka147[[#This Row],[Maximální poplatek za studenta za akad. rok]]/12</f>
        <v>8333.3333333333339</v>
      </c>
      <c r="G169" s="32" t="s">
        <v>554</v>
      </c>
    </row>
    <row r="170" spans="1:7" x14ac:dyDescent="0.3">
      <c r="A170" s="28" t="s">
        <v>43</v>
      </c>
      <c r="B170" s="28" t="s">
        <v>331</v>
      </c>
      <c r="C170" s="28" t="s">
        <v>7</v>
      </c>
      <c r="D170" s="28" t="s">
        <v>526</v>
      </c>
      <c r="E170" s="28">
        <v>0</v>
      </c>
      <c r="F170" s="28">
        <f>Tabulka147[[#This Row],[Maximální poplatek za studenta za akad. rok]]/12</f>
        <v>0</v>
      </c>
      <c r="G170" s="32" t="s">
        <v>554</v>
      </c>
    </row>
    <row r="171" spans="1:7" x14ac:dyDescent="0.3">
      <c r="A171" s="28" t="s">
        <v>43</v>
      </c>
      <c r="B171" s="28" t="s">
        <v>68</v>
      </c>
      <c r="C171" s="28" t="s">
        <v>7</v>
      </c>
      <c r="D171" s="28" t="s">
        <v>148</v>
      </c>
      <c r="E171" s="28">
        <v>100000</v>
      </c>
      <c r="F171" s="28">
        <f>Tabulka147[[#This Row],[Maximální poplatek za studenta za akad. rok]]/12</f>
        <v>8333.3333333333339</v>
      </c>
      <c r="G171" s="32" t="s">
        <v>548</v>
      </c>
    </row>
    <row r="172" spans="1:7" x14ac:dyDescent="0.3">
      <c r="A172" s="28" t="s">
        <v>43</v>
      </c>
      <c r="B172" s="28" t="s">
        <v>68</v>
      </c>
      <c r="C172" s="28" t="s">
        <v>7</v>
      </c>
      <c r="D172" s="28" t="s">
        <v>394</v>
      </c>
      <c r="E172" s="28">
        <v>100000</v>
      </c>
      <c r="F172" s="28">
        <f>Tabulka147[[#This Row],[Maximální poplatek za studenta za akad. rok]]/12</f>
        <v>8333.3333333333339</v>
      </c>
      <c r="G172" s="32" t="s">
        <v>562</v>
      </c>
    </row>
    <row r="173" spans="1:7" x14ac:dyDescent="0.3">
      <c r="A173" s="28" t="s">
        <v>43</v>
      </c>
      <c r="B173" s="28" t="s">
        <v>68</v>
      </c>
      <c r="C173" s="28" t="s">
        <v>7</v>
      </c>
      <c r="D173" s="28" t="s">
        <v>391</v>
      </c>
      <c r="E173" s="28">
        <v>100000</v>
      </c>
      <c r="F173" s="28">
        <f>Tabulka147[[#This Row],[Maximální poplatek za studenta za akad. rok]]/12</f>
        <v>8333.3333333333339</v>
      </c>
      <c r="G173" s="32" t="s">
        <v>555</v>
      </c>
    </row>
    <row r="174" spans="1:7" x14ac:dyDescent="0.3">
      <c r="A174" s="28" t="s">
        <v>43</v>
      </c>
      <c r="B174" s="28" t="s">
        <v>68</v>
      </c>
      <c r="C174" s="28" t="s">
        <v>7</v>
      </c>
      <c r="D174" s="28" t="s">
        <v>209</v>
      </c>
      <c r="E174" s="28">
        <v>100000</v>
      </c>
      <c r="F174" s="28">
        <f>Tabulka147[[#This Row],[Maximální poplatek za studenta za akad. rok]]/12</f>
        <v>8333.3333333333339</v>
      </c>
      <c r="G174" s="32" t="s">
        <v>556</v>
      </c>
    </row>
    <row r="175" spans="1:7" x14ac:dyDescent="0.3">
      <c r="A175" s="28" t="s">
        <v>43</v>
      </c>
      <c r="B175" s="28" t="s">
        <v>68</v>
      </c>
      <c r="C175" s="28" t="s">
        <v>7</v>
      </c>
      <c r="D175" s="28" t="s">
        <v>502</v>
      </c>
      <c r="E175" s="28">
        <v>100000</v>
      </c>
      <c r="F175" s="28">
        <f>Tabulka147[[#This Row],[Maximální poplatek za studenta za akad. rok]]/12</f>
        <v>8333.3333333333339</v>
      </c>
      <c r="G175" s="32" t="s">
        <v>556</v>
      </c>
    </row>
    <row r="176" spans="1:7" x14ac:dyDescent="0.3">
      <c r="A176" s="28" t="s">
        <v>43</v>
      </c>
      <c r="B176" s="28" t="s">
        <v>68</v>
      </c>
      <c r="C176" s="28" t="s">
        <v>7</v>
      </c>
      <c r="D176" s="28" t="s">
        <v>211</v>
      </c>
      <c r="E176" s="28">
        <v>100000</v>
      </c>
      <c r="F176" s="28">
        <f>Tabulka147[[#This Row],[Maximální poplatek za studenta za akad. rok]]/12</f>
        <v>8333.3333333333339</v>
      </c>
      <c r="G176" s="32" t="s">
        <v>556</v>
      </c>
    </row>
    <row r="177" spans="1:7" x14ac:dyDescent="0.3">
      <c r="A177" s="28" t="s">
        <v>43</v>
      </c>
      <c r="B177" s="28" t="s">
        <v>68</v>
      </c>
      <c r="C177" s="28" t="s">
        <v>499</v>
      </c>
      <c r="D177" s="28" t="s">
        <v>391</v>
      </c>
      <c r="E177" s="28">
        <v>100000</v>
      </c>
      <c r="F177" s="28">
        <f>Tabulka147[[#This Row],[Maximální poplatek za studenta za akad. rok]]/12</f>
        <v>8333.3333333333339</v>
      </c>
      <c r="G177" s="32" t="s">
        <v>555</v>
      </c>
    </row>
    <row r="178" spans="1:7" x14ac:dyDescent="0.3">
      <c r="A178" s="28" t="s">
        <v>43</v>
      </c>
      <c r="B178" s="28" t="s">
        <v>68</v>
      </c>
      <c r="C178" s="28" t="s">
        <v>499</v>
      </c>
      <c r="D178" s="28" t="s">
        <v>392</v>
      </c>
      <c r="E178" s="28">
        <v>100000</v>
      </c>
      <c r="F178" s="28">
        <f>Tabulka147[[#This Row],[Maximální poplatek za studenta za akad. rok]]/12</f>
        <v>8333.3333333333339</v>
      </c>
      <c r="G178" s="32" t="s">
        <v>562</v>
      </c>
    </row>
    <row r="179" spans="1:7" x14ac:dyDescent="0.3">
      <c r="A179" s="28" t="s">
        <v>43</v>
      </c>
      <c r="B179" s="28" t="s">
        <v>68</v>
      </c>
      <c r="C179" s="28" t="s">
        <v>499</v>
      </c>
      <c r="D179" s="28" t="s">
        <v>502</v>
      </c>
      <c r="E179" s="28">
        <v>100000</v>
      </c>
      <c r="F179" s="28">
        <f>Tabulka147[[#This Row],[Maximální poplatek za studenta za akad. rok]]/12</f>
        <v>8333.3333333333339</v>
      </c>
      <c r="G179" s="32" t="s">
        <v>556</v>
      </c>
    </row>
    <row r="180" spans="1:7" x14ac:dyDescent="0.3">
      <c r="A180" s="28" t="s">
        <v>43</v>
      </c>
      <c r="B180" s="28" t="s">
        <v>68</v>
      </c>
      <c r="C180" s="28" t="s">
        <v>499</v>
      </c>
      <c r="D180" s="28" t="s">
        <v>393</v>
      </c>
      <c r="E180" s="28">
        <v>100000</v>
      </c>
      <c r="F180" s="28">
        <f>Tabulka147[[#This Row],[Maximální poplatek za studenta za akad. rok]]/12</f>
        <v>8333.3333333333339</v>
      </c>
      <c r="G180" s="32" t="s">
        <v>530</v>
      </c>
    </row>
    <row r="181" spans="1:7" x14ac:dyDescent="0.3">
      <c r="A181" s="28" t="s">
        <v>44</v>
      </c>
      <c r="B181" s="28" t="s">
        <v>289</v>
      </c>
      <c r="C181" s="28" t="s">
        <v>7</v>
      </c>
      <c r="D181" s="28" t="s">
        <v>215</v>
      </c>
      <c r="E181" s="28">
        <v>0</v>
      </c>
      <c r="F181" s="28">
        <f>Tabulka147[[#This Row],[Maximální poplatek za studenta za akad. rok]]/12</f>
        <v>0</v>
      </c>
      <c r="G181" s="32" t="s">
        <v>538</v>
      </c>
    </row>
    <row r="182" spans="1:7" x14ac:dyDescent="0.3">
      <c r="A182" s="28" t="s">
        <v>44</v>
      </c>
      <c r="B182" s="28" t="s">
        <v>289</v>
      </c>
      <c r="C182" s="28" t="s">
        <v>499</v>
      </c>
      <c r="D182" s="28" t="s">
        <v>500</v>
      </c>
      <c r="E182" s="28">
        <v>100000</v>
      </c>
      <c r="F182" s="28">
        <f>Tabulka147[[#This Row],[Maximální poplatek za studenta za akad. rok]]/12</f>
        <v>8333.3333333333339</v>
      </c>
      <c r="G182" s="32" t="s">
        <v>539</v>
      </c>
    </row>
    <row r="183" spans="1:7" x14ac:dyDescent="0.3">
      <c r="A183" s="28" t="s">
        <v>44</v>
      </c>
      <c r="B183" s="28" t="s">
        <v>76</v>
      </c>
      <c r="C183" s="28" t="s">
        <v>7</v>
      </c>
      <c r="D183" s="28" t="s">
        <v>471</v>
      </c>
      <c r="E183" s="28">
        <v>0</v>
      </c>
      <c r="F183" s="28">
        <f>Tabulka147[[#This Row],[Maximální poplatek za studenta za akad. rok]]/12</f>
        <v>0</v>
      </c>
      <c r="G183" s="32" t="s">
        <v>536</v>
      </c>
    </row>
    <row r="184" spans="1:7" x14ac:dyDescent="0.3">
      <c r="A184" s="28" t="s">
        <v>44</v>
      </c>
      <c r="B184" s="28" t="s">
        <v>76</v>
      </c>
      <c r="C184" s="28" t="s">
        <v>7</v>
      </c>
      <c r="D184" s="28" t="s">
        <v>498</v>
      </c>
      <c r="E184" s="28">
        <v>0</v>
      </c>
      <c r="F184" s="28">
        <f>Tabulka147[[#This Row],[Maximální poplatek za studenta za akad. rok]]/12</f>
        <v>0</v>
      </c>
      <c r="G184" s="32" t="s">
        <v>551</v>
      </c>
    </row>
    <row r="185" spans="1:7" x14ac:dyDescent="0.3">
      <c r="A185" s="28" t="s">
        <v>44</v>
      </c>
      <c r="B185" s="28" t="s">
        <v>76</v>
      </c>
      <c r="C185" s="28" t="s">
        <v>7</v>
      </c>
      <c r="D185" s="28" t="s">
        <v>33</v>
      </c>
      <c r="E185" s="28">
        <v>0</v>
      </c>
      <c r="F185" s="28">
        <f>Tabulka147[[#This Row],[Maximální poplatek za studenta za akad. rok]]/12</f>
        <v>0</v>
      </c>
      <c r="G185" s="32" t="s">
        <v>541</v>
      </c>
    </row>
    <row r="186" spans="1:7" x14ac:dyDescent="0.3">
      <c r="A186" s="28" t="s">
        <v>44</v>
      </c>
      <c r="B186" s="28" t="s">
        <v>76</v>
      </c>
      <c r="C186" s="28" t="s">
        <v>89</v>
      </c>
      <c r="D186" s="28" t="s">
        <v>45</v>
      </c>
      <c r="E186" s="28">
        <v>35000</v>
      </c>
      <c r="F186" s="28">
        <f>Tabulka147[[#This Row],[Maximální poplatek za studenta za akad. rok]]/12</f>
        <v>2916.6666666666665</v>
      </c>
      <c r="G186" s="32" t="s">
        <v>541</v>
      </c>
    </row>
    <row r="187" spans="1:7" x14ac:dyDescent="0.3">
      <c r="A187" s="28" t="s">
        <v>44</v>
      </c>
      <c r="B187" s="28" t="s">
        <v>288</v>
      </c>
      <c r="C187" s="28" t="s">
        <v>7</v>
      </c>
      <c r="D187" s="28" t="s">
        <v>207</v>
      </c>
      <c r="E187" s="28">
        <v>0</v>
      </c>
      <c r="F187" s="28">
        <f>Tabulka147[[#This Row],[Maximální poplatek za studenta za akad. rok]]/12</f>
        <v>0</v>
      </c>
      <c r="G187" s="32" t="s">
        <v>556</v>
      </c>
    </row>
    <row r="188" spans="1:7" x14ac:dyDescent="0.3">
      <c r="A188" s="28" t="s">
        <v>44</v>
      </c>
      <c r="B188" s="28" t="s">
        <v>288</v>
      </c>
      <c r="C188" s="28" t="s">
        <v>7</v>
      </c>
      <c r="D188" s="28" t="s">
        <v>148</v>
      </c>
      <c r="E188" s="28">
        <v>0</v>
      </c>
      <c r="F188" s="28">
        <f>Tabulka147[[#This Row],[Maximální poplatek za studenta za akad. rok]]/12</f>
        <v>0</v>
      </c>
      <c r="G188" s="32" t="s">
        <v>548</v>
      </c>
    </row>
    <row r="189" spans="1:7" x14ac:dyDescent="0.3">
      <c r="A189" s="28" t="s">
        <v>44</v>
      </c>
      <c r="B189" s="28" t="s">
        <v>288</v>
      </c>
      <c r="C189" s="28" t="s">
        <v>7</v>
      </c>
      <c r="D189" s="28" t="s">
        <v>212</v>
      </c>
      <c r="E189" s="28">
        <v>0</v>
      </c>
      <c r="F189" s="28">
        <f>Tabulka147[[#This Row],[Maximální poplatek za studenta za akad. rok]]/12</f>
        <v>0</v>
      </c>
      <c r="G189" s="32" t="s">
        <v>564</v>
      </c>
    </row>
    <row r="190" spans="1:7" x14ac:dyDescent="0.3">
      <c r="A190" s="28" t="s">
        <v>44</v>
      </c>
      <c r="B190" s="28" t="s">
        <v>288</v>
      </c>
      <c r="C190" s="28" t="s">
        <v>7</v>
      </c>
      <c r="D190" s="28" t="s">
        <v>208</v>
      </c>
      <c r="E190" s="28">
        <v>0</v>
      </c>
      <c r="F190" s="28">
        <f>Tabulka147[[#This Row],[Maximální poplatek za studenta za akad. rok]]/12</f>
        <v>0</v>
      </c>
      <c r="G190" s="32" t="s">
        <v>556</v>
      </c>
    </row>
    <row r="191" spans="1:7" x14ac:dyDescent="0.3">
      <c r="A191" s="28" t="s">
        <v>44</v>
      </c>
      <c r="B191" s="28" t="s">
        <v>288</v>
      </c>
      <c r="C191" s="28" t="s">
        <v>7</v>
      </c>
      <c r="D191" s="28" t="s">
        <v>209</v>
      </c>
      <c r="E191" s="28">
        <v>0</v>
      </c>
      <c r="F191" s="28">
        <f>Tabulka147[[#This Row],[Maximální poplatek za studenta za akad. rok]]/12</f>
        <v>0</v>
      </c>
      <c r="G191" s="32" t="s">
        <v>556</v>
      </c>
    </row>
    <row r="192" spans="1:7" x14ac:dyDescent="0.3">
      <c r="A192" s="28" t="s">
        <v>44</v>
      </c>
      <c r="B192" s="28" t="s">
        <v>288</v>
      </c>
      <c r="C192" s="28" t="s">
        <v>7</v>
      </c>
      <c r="D192" s="28" t="s">
        <v>213</v>
      </c>
      <c r="E192" s="28">
        <v>0</v>
      </c>
      <c r="F192" s="28">
        <f>Tabulka147[[#This Row],[Maximální poplatek za studenta za akad. rok]]/12</f>
        <v>0</v>
      </c>
      <c r="G192" s="32" t="s">
        <v>564</v>
      </c>
    </row>
    <row r="193" spans="1:7" x14ac:dyDescent="0.3">
      <c r="A193" s="28" t="s">
        <v>44</v>
      </c>
      <c r="B193" s="28" t="s">
        <v>288</v>
      </c>
      <c r="C193" s="28" t="s">
        <v>7</v>
      </c>
      <c r="D193" s="28" t="s">
        <v>210</v>
      </c>
      <c r="E193" s="28">
        <v>0</v>
      </c>
      <c r="F193" s="28">
        <f>Tabulka147[[#This Row],[Maximální poplatek za studenta za akad. rok]]/12</f>
        <v>0</v>
      </c>
      <c r="G193" s="32" t="s">
        <v>556</v>
      </c>
    </row>
    <row r="194" spans="1:7" x14ac:dyDescent="0.3">
      <c r="A194" s="28" t="s">
        <v>44</v>
      </c>
      <c r="B194" s="28" t="s">
        <v>288</v>
      </c>
      <c r="C194" s="28" t="s">
        <v>7</v>
      </c>
      <c r="D194" s="28" t="s">
        <v>214</v>
      </c>
      <c r="E194" s="28">
        <v>0</v>
      </c>
      <c r="F194" s="28">
        <f>Tabulka147[[#This Row],[Maximální poplatek za studenta za akad. rok]]/12</f>
        <v>0</v>
      </c>
      <c r="G194" s="32" t="s">
        <v>564</v>
      </c>
    </row>
    <row r="195" spans="1:7" x14ac:dyDescent="0.3">
      <c r="A195" s="28" t="s">
        <v>44</v>
      </c>
      <c r="B195" s="28" t="s">
        <v>288</v>
      </c>
      <c r="C195" s="28" t="s">
        <v>7</v>
      </c>
      <c r="D195" s="28" t="s">
        <v>211</v>
      </c>
      <c r="E195" s="28">
        <v>0</v>
      </c>
      <c r="F195" s="28">
        <f>Tabulka147[[#This Row],[Maximální poplatek za studenta za akad. rok]]/12</f>
        <v>0</v>
      </c>
      <c r="G195" s="32" t="s">
        <v>556</v>
      </c>
    </row>
    <row r="196" spans="1:7" x14ac:dyDescent="0.3">
      <c r="A196" s="28" t="s">
        <v>44</v>
      </c>
      <c r="B196" s="28" t="s">
        <v>288</v>
      </c>
      <c r="C196" s="28" t="s">
        <v>7</v>
      </c>
      <c r="D196" s="28" t="s">
        <v>397</v>
      </c>
      <c r="E196" s="28">
        <v>0</v>
      </c>
      <c r="F196" s="28">
        <f>Tabulka147[[#This Row],[Maximální poplatek za studenta za akad. rok]]/12</f>
        <v>0</v>
      </c>
      <c r="G196" s="32" t="s">
        <v>556</v>
      </c>
    </row>
    <row r="197" spans="1:7" x14ac:dyDescent="0.3">
      <c r="A197" s="28" t="s">
        <v>44</v>
      </c>
      <c r="B197" s="28" t="s">
        <v>288</v>
      </c>
      <c r="C197" s="28" t="s">
        <v>89</v>
      </c>
      <c r="D197" s="28" t="s">
        <v>206</v>
      </c>
      <c r="E197" s="28">
        <v>100000</v>
      </c>
      <c r="F197" s="28">
        <f>Tabulka147[[#This Row],[Maximální poplatek za studenta za akad. rok]]/12</f>
        <v>8333.3333333333339</v>
      </c>
      <c r="G197" s="32" t="s">
        <v>556</v>
      </c>
    </row>
    <row r="198" spans="1:7" x14ac:dyDescent="0.3">
      <c r="A198" s="28" t="s">
        <v>46</v>
      </c>
      <c r="B198" s="28" t="s">
        <v>292</v>
      </c>
      <c r="C198" s="28" t="s">
        <v>7</v>
      </c>
      <c r="D198" s="28" t="s">
        <v>225</v>
      </c>
      <c r="E198" s="28">
        <v>50000</v>
      </c>
      <c r="F198" s="28">
        <f>Tabulka147[[#This Row],[Maximální poplatek za studenta za akad. rok]]/12</f>
        <v>4166.666666666667</v>
      </c>
      <c r="G198" s="32" t="s">
        <v>542</v>
      </c>
    </row>
    <row r="199" spans="1:7" x14ac:dyDescent="0.3">
      <c r="A199" s="28" t="s">
        <v>46</v>
      </c>
      <c r="B199" s="28" t="s">
        <v>292</v>
      </c>
      <c r="C199" s="28" t="s">
        <v>7</v>
      </c>
      <c r="D199" s="28" t="s">
        <v>49</v>
      </c>
      <c r="E199" s="28">
        <v>50000</v>
      </c>
      <c r="F199" s="28">
        <f>Tabulka147[[#This Row],[Maximální poplatek za studenta za akad. rok]]/12</f>
        <v>4166.666666666667</v>
      </c>
      <c r="G199" s="32" t="s">
        <v>536</v>
      </c>
    </row>
    <row r="200" spans="1:7" x14ac:dyDescent="0.3">
      <c r="A200" s="28" t="s">
        <v>46</v>
      </c>
      <c r="B200" s="28" t="s">
        <v>292</v>
      </c>
      <c r="C200" s="28" t="s">
        <v>7</v>
      </c>
      <c r="D200" s="28" t="s">
        <v>224</v>
      </c>
      <c r="E200" s="28">
        <v>50000</v>
      </c>
      <c r="F200" s="28">
        <f>Tabulka147[[#This Row],[Maximální poplatek za studenta za akad. rok]]/12</f>
        <v>4166.666666666667</v>
      </c>
      <c r="G200" s="32" t="s">
        <v>565</v>
      </c>
    </row>
    <row r="201" spans="1:7" x14ac:dyDescent="0.3">
      <c r="A201" s="28" t="s">
        <v>46</v>
      </c>
      <c r="B201" s="28" t="s">
        <v>292</v>
      </c>
      <c r="C201" s="28" t="s">
        <v>89</v>
      </c>
      <c r="D201" s="28" t="s">
        <v>48</v>
      </c>
      <c r="E201" s="28">
        <v>50000</v>
      </c>
      <c r="F201" s="28">
        <f>Tabulka147[[#This Row],[Maximální poplatek za studenta za akad. rok]]/12</f>
        <v>4166.666666666667</v>
      </c>
      <c r="G201" s="32" t="s">
        <v>542</v>
      </c>
    </row>
    <row r="202" spans="1:7" x14ac:dyDescent="0.3">
      <c r="A202" s="28" t="s">
        <v>46</v>
      </c>
      <c r="B202" s="28" t="s">
        <v>292</v>
      </c>
      <c r="C202" s="28" t="s">
        <v>89</v>
      </c>
      <c r="D202" s="28" t="s">
        <v>49</v>
      </c>
      <c r="E202" s="28">
        <v>50000</v>
      </c>
      <c r="F202" s="28">
        <f>Tabulka147[[#This Row],[Maximální poplatek za studenta za akad. rok]]/12</f>
        <v>4166.666666666667</v>
      </c>
      <c r="G202" s="32" t="s">
        <v>536</v>
      </c>
    </row>
    <row r="203" spans="1:7" x14ac:dyDescent="0.3">
      <c r="A203" s="28" t="s">
        <v>46</v>
      </c>
      <c r="B203" s="28" t="s">
        <v>293</v>
      </c>
      <c r="C203" s="28" t="s">
        <v>7</v>
      </c>
      <c r="D203" s="28" t="s">
        <v>228</v>
      </c>
      <c r="E203" s="28">
        <v>65000</v>
      </c>
      <c r="F203" s="28">
        <f>Tabulka147[[#This Row],[Maximální poplatek za studenta za akad. rok]]/12</f>
        <v>5416.666666666667</v>
      </c>
      <c r="G203" s="32" t="s">
        <v>564</v>
      </c>
    </row>
    <row r="204" spans="1:7" x14ac:dyDescent="0.3">
      <c r="A204" s="28" t="s">
        <v>46</v>
      </c>
      <c r="B204" s="28" t="s">
        <v>293</v>
      </c>
      <c r="C204" s="28" t="s">
        <v>7</v>
      </c>
      <c r="D204" s="28" t="s">
        <v>229</v>
      </c>
      <c r="E204" s="28">
        <v>65000</v>
      </c>
      <c r="F204" s="28">
        <f>Tabulka147[[#This Row],[Maximální poplatek za studenta za akad. rok]]/12</f>
        <v>5416.666666666667</v>
      </c>
      <c r="G204" s="32" t="s">
        <v>566</v>
      </c>
    </row>
    <row r="205" spans="1:7" x14ac:dyDescent="0.3">
      <c r="A205" s="28" t="s">
        <v>46</v>
      </c>
      <c r="B205" s="28" t="s">
        <v>77</v>
      </c>
      <c r="C205" s="28" t="s">
        <v>7</v>
      </c>
      <c r="D205" s="28" t="s">
        <v>503</v>
      </c>
      <c r="E205" s="28">
        <v>45000</v>
      </c>
      <c r="F205" s="28">
        <f>Tabulka147[[#This Row],[Maximální poplatek za studenta za akad. rok]]/12</f>
        <v>3750</v>
      </c>
      <c r="G205" s="32" t="s">
        <v>535</v>
      </c>
    </row>
    <row r="206" spans="1:7" x14ac:dyDescent="0.3">
      <c r="A206" s="28" t="s">
        <v>46</v>
      </c>
      <c r="B206" s="28" t="s">
        <v>77</v>
      </c>
      <c r="C206" s="28" t="s">
        <v>7</v>
      </c>
      <c r="D206" s="28" t="s">
        <v>24</v>
      </c>
      <c r="E206" s="28">
        <v>45000</v>
      </c>
      <c r="F206" s="28">
        <f>Tabulka147[[#This Row],[Maximální poplatek za studenta za akad. rok]]/12</f>
        <v>3750</v>
      </c>
      <c r="G206" s="32" t="s">
        <v>552</v>
      </c>
    </row>
    <row r="207" spans="1:7" x14ac:dyDescent="0.3">
      <c r="A207" s="28" t="s">
        <v>46</v>
      </c>
      <c r="B207" s="28" t="s">
        <v>77</v>
      </c>
      <c r="C207" s="28" t="s">
        <v>89</v>
      </c>
      <c r="D207" s="28" t="s">
        <v>398</v>
      </c>
      <c r="E207" s="28">
        <v>54000</v>
      </c>
      <c r="F207" s="28">
        <f>Tabulka147[[#This Row],[Maximální poplatek za studenta za akad. rok]]/12</f>
        <v>4500</v>
      </c>
      <c r="G207" s="32" t="s">
        <v>535</v>
      </c>
    </row>
    <row r="208" spans="1:7" x14ac:dyDescent="0.3">
      <c r="A208" s="28" t="s">
        <v>46</v>
      </c>
      <c r="B208" s="28" t="s">
        <v>77</v>
      </c>
      <c r="C208" s="28" t="s">
        <v>89</v>
      </c>
      <c r="D208" s="28" t="s">
        <v>24</v>
      </c>
      <c r="E208" s="28">
        <v>54000</v>
      </c>
      <c r="F208" s="28">
        <f>Tabulka147[[#This Row],[Maximální poplatek za studenta za akad. rok]]/12</f>
        <v>4500</v>
      </c>
      <c r="G208" s="32" t="s">
        <v>552</v>
      </c>
    </row>
    <row r="209" spans="1:7" x14ac:dyDescent="0.3">
      <c r="A209" s="28" t="s">
        <v>46</v>
      </c>
      <c r="B209" s="28" t="s">
        <v>77</v>
      </c>
      <c r="C209" s="28" t="s">
        <v>89</v>
      </c>
      <c r="D209" s="28" t="s">
        <v>226</v>
      </c>
      <c r="E209" s="28">
        <v>54000</v>
      </c>
      <c r="F209" s="28">
        <f>Tabulka147[[#This Row],[Maximální poplatek za studenta za akad. rok]]/12</f>
        <v>4500</v>
      </c>
      <c r="G209" s="32" t="s">
        <v>535</v>
      </c>
    </row>
    <row r="210" spans="1:7" x14ac:dyDescent="0.3">
      <c r="A210" s="28" t="s">
        <v>46</v>
      </c>
      <c r="B210" s="28" t="s">
        <v>291</v>
      </c>
      <c r="C210" s="28" t="s">
        <v>7</v>
      </c>
      <c r="D210" s="28" t="s">
        <v>223</v>
      </c>
      <c r="E210" s="28">
        <v>65000</v>
      </c>
      <c r="F210" s="28">
        <f>Tabulka147[[#This Row],[Maximální poplatek za studenta za akad. rok]]/12</f>
        <v>5416.666666666667</v>
      </c>
      <c r="G210" s="32" t="s">
        <v>556</v>
      </c>
    </row>
    <row r="211" spans="1:7" x14ac:dyDescent="0.3">
      <c r="A211" s="28" t="s">
        <v>46</v>
      </c>
      <c r="B211" s="28" t="s">
        <v>291</v>
      </c>
      <c r="C211" s="28" t="s">
        <v>7</v>
      </c>
      <c r="D211" s="28" t="s">
        <v>504</v>
      </c>
      <c r="E211" s="28">
        <v>65000</v>
      </c>
      <c r="F211" s="28">
        <f>Tabulka147[[#This Row],[Maximální poplatek za studenta za akad. rok]]/12</f>
        <v>5416.666666666667</v>
      </c>
      <c r="G211" s="32" t="s">
        <v>531</v>
      </c>
    </row>
    <row r="212" spans="1:7" x14ac:dyDescent="0.3">
      <c r="A212" s="28" t="s">
        <v>46</v>
      </c>
      <c r="B212" s="28" t="s">
        <v>291</v>
      </c>
      <c r="C212" s="28" t="s">
        <v>7</v>
      </c>
      <c r="D212" s="28" t="s">
        <v>222</v>
      </c>
      <c r="E212" s="28">
        <v>65000</v>
      </c>
      <c r="F212" s="28">
        <f>Tabulka147[[#This Row],[Maximální poplatek za studenta za akad. rok]]/12</f>
        <v>5416.666666666667</v>
      </c>
      <c r="G212" s="32" t="s">
        <v>556</v>
      </c>
    </row>
    <row r="213" spans="1:7" x14ac:dyDescent="0.3">
      <c r="A213" s="28" t="s">
        <v>46</v>
      </c>
      <c r="B213" s="28" t="s">
        <v>291</v>
      </c>
      <c r="C213" s="28" t="s">
        <v>89</v>
      </c>
      <c r="D213" s="28" t="s">
        <v>47</v>
      </c>
      <c r="E213" s="28">
        <v>65000</v>
      </c>
      <c r="F213" s="28">
        <f>Tabulka147[[#This Row],[Maximální poplatek za studenta za akad. rok]]/12</f>
        <v>5416.666666666667</v>
      </c>
      <c r="G213" s="32" t="s">
        <v>532</v>
      </c>
    </row>
    <row r="214" spans="1:7" x14ac:dyDescent="0.3">
      <c r="A214" s="28" t="s">
        <v>46</v>
      </c>
      <c r="B214" s="28" t="s">
        <v>291</v>
      </c>
      <c r="C214" s="28" t="s">
        <v>89</v>
      </c>
      <c r="D214" s="28" t="s">
        <v>218</v>
      </c>
      <c r="E214" s="28">
        <v>65000</v>
      </c>
      <c r="F214" s="28">
        <f>Tabulka147[[#This Row],[Maximální poplatek za studenta za akad. rok]]/12</f>
        <v>5416.666666666667</v>
      </c>
      <c r="G214" s="32" t="s">
        <v>531</v>
      </c>
    </row>
    <row r="215" spans="1:7" x14ac:dyDescent="0.3">
      <c r="A215" s="28" t="s">
        <v>46</v>
      </c>
      <c r="B215" s="28" t="s">
        <v>291</v>
      </c>
      <c r="C215" s="28" t="s">
        <v>89</v>
      </c>
      <c r="D215" s="28" t="s">
        <v>220</v>
      </c>
      <c r="E215" s="28">
        <v>65000</v>
      </c>
      <c r="F215" s="28">
        <f>Tabulka147[[#This Row],[Maximální poplatek za studenta za akad. rok]]/12</f>
        <v>5416.666666666667</v>
      </c>
      <c r="G215" s="32" t="s">
        <v>557</v>
      </c>
    </row>
    <row r="216" spans="1:7" x14ac:dyDescent="0.3">
      <c r="A216" s="28" t="s">
        <v>46</v>
      </c>
      <c r="B216" s="28" t="s">
        <v>291</v>
      </c>
      <c r="C216" s="28" t="s">
        <v>89</v>
      </c>
      <c r="D216" s="28" t="s">
        <v>399</v>
      </c>
      <c r="E216" s="28">
        <v>65000</v>
      </c>
      <c r="F216" s="28">
        <f>Tabulka147[[#This Row],[Maximální poplatek za studenta za akad. rok]]/12</f>
        <v>5416.666666666667</v>
      </c>
      <c r="G216" s="32" t="s">
        <v>538</v>
      </c>
    </row>
    <row r="217" spans="1:7" x14ac:dyDescent="0.3">
      <c r="A217" s="28" t="s">
        <v>505</v>
      </c>
      <c r="B217" s="28" t="s">
        <v>99</v>
      </c>
      <c r="C217" s="28" t="s">
        <v>7</v>
      </c>
      <c r="D217" s="28" t="s">
        <v>507</v>
      </c>
      <c r="E217" s="28">
        <v>100000</v>
      </c>
      <c r="F217" s="28">
        <f>Tabulka147[[#This Row],[Maximální poplatek za studenta za akad. rok]]/12</f>
        <v>8333.3333333333339</v>
      </c>
      <c r="G217" s="32" t="s">
        <v>567</v>
      </c>
    </row>
    <row r="218" spans="1:7" x14ac:dyDescent="0.3">
      <c r="A218" s="28" t="s">
        <v>505</v>
      </c>
      <c r="B218" s="28" t="s">
        <v>99</v>
      </c>
      <c r="C218" s="28" t="s">
        <v>7</v>
      </c>
      <c r="D218" s="28" t="s">
        <v>509</v>
      </c>
      <c r="E218" s="28">
        <v>100000</v>
      </c>
      <c r="F218" s="28">
        <f>Tabulka147[[#This Row],[Maximální poplatek za studenta za akad. rok]]/12</f>
        <v>8333.3333333333339</v>
      </c>
      <c r="G218" s="32" t="s">
        <v>567</v>
      </c>
    </row>
    <row r="219" spans="1:7" x14ac:dyDescent="0.3">
      <c r="A219" s="28" t="s">
        <v>505</v>
      </c>
      <c r="B219" s="28" t="s">
        <v>99</v>
      </c>
      <c r="C219" s="28" t="s">
        <v>7</v>
      </c>
      <c r="D219" s="28" t="s">
        <v>510</v>
      </c>
      <c r="E219" s="28">
        <v>100000</v>
      </c>
      <c r="F219" s="28">
        <f>Tabulka147[[#This Row],[Maximální poplatek za studenta za akad. rok]]/12</f>
        <v>8333.3333333333339</v>
      </c>
      <c r="G219" s="32" t="s">
        <v>567</v>
      </c>
    </row>
    <row r="220" spans="1:7" x14ac:dyDescent="0.3">
      <c r="A220" s="28" t="s">
        <v>505</v>
      </c>
      <c r="B220" s="28" t="s">
        <v>99</v>
      </c>
      <c r="C220" s="28" t="s">
        <v>7</v>
      </c>
      <c r="D220" s="28" t="s">
        <v>506</v>
      </c>
      <c r="E220" s="28">
        <v>100000</v>
      </c>
      <c r="F220" s="28">
        <f>Tabulka147[[#This Row],[Maximální poplatek za studenta za akad. rok]]/12</f>
        <v>8333.3333333333339</v>
      </c>
      <c r="G220" s="32" t="s">
        <v>567</v>
      </c>
    </row>
    <row r="221" spans="1:7" x14ac:dyDescent="0.3">
      <c r="A221" s="28" t="s">
        <v>505</v>
      </c>
      <c r="B221" s="28" t="s">
        <v>99</v>
      </c>
      <c r="C221" s="28" t="s">
        <v>7</v>
      </c>
      <c r="D221" s="28" t="s">
        <v>508</v>
      </c>
      <c r="E221" s="28">
        <v>100000</v>
      </c>
      <c r="F221" s="28">
        <f>Tabulka147[[#This Row],[Maximální poplatek za studenta za akad. rok]]/12</f>
        <v>8333.3333333333339</v>
      </c>
      <c r="G221" s="32" t="s">
        <v>567</v>
      </c>
    </row>
    <row r="222" spans="1:7" x14ac:dyDescent="0.3">
      <c r="A222" s="28" t="s">
        <v>53</v>
      </c>
      <c r="B222" s="28" t="s">
        <v>84</v>
      </c>
      <c r="C222" s="28" t="s">
        <v>89</v>
      </c>
      <c r="D222" s="28" t="s">
        <v>56</v>
      </c>
      <c r="E222" s="28">
        <v>100000</v>
      </c>
      <c r="F222" s="28">
        <f>Tabulka147[[#This Row],[Maximální poplatek za studenta za akad. rok]]/12</f>
        <v>8333.3333333333339</v>
      </c>
      <c r="G222" s="32" t="s">
        <v>568</v>
      </c>
    </row>
    <row r="223" spans="1:7" x14ac:dyDescent="0.3">
      <c r="A223" s="28" t="s">
        <v>53</v>
      </c>
      <c r="B223" s="28" t="s">
        <v>83</v>
      </c>
      <c r="C223" s="28" t="s">
        <v>7</v>
      </c>
      <c r="D223" s="28" t="s">
        <v>55</v>
      </c>
      <c r="E223" s="28">
        <v>100000</v>
      </c>
      <c r="F223" s="28">
        <f>Tabulka147[[#This Row],[Maximální poplatek za studenta za akad. rok]]/12</f>
        <v>8333.3333333333339</v>
      </c>
      <c r="G223" s="32" t="s">
        <v>562</v>
      </c>
    </row>
    <row r="224" spans="1:7" x14ac:dyDescent="0.3">
      <c r="A224" s="28" t="s">
        <v>53</v>
      </c>
      <c r="B224" s="28" t="s">
        <v>83</v>
      </c>
      <c r="C224" s="28" t="s">
        <v>89</v>
      </c>
      <c r="D224" s="28" t="s">
        <v>54</v>
      </c>
      <c r="E224" s="28">
        <v>100000</v>
      </c>
      <c r="F224" s="28">
        <f>Tabulka147[[#This Row],[Maximální poplatek za studenta za akad. rok]]/12</f>
        <v>8333.3333333333339</v>
      </c>
      <c r="G224" s="32" t="s">
        <v>541</v>
      </c>
    </row>
    <row r="225" spans="1:7" x14ac:dyDescent="0.3">
      <c r="A225" s="28" t="s">
        <v>53</v>
      </c>
      <c r="B225" s="28" t="s">
        <v>401</v>
      </c>
      <c r="C225" s="28" t="s">
        <v>7</v>
      </c>
      <c r="D225" s="28" t="s">
        <v>511</v>
      </c>
      <c r="E225" s="28">
        <v>100000</v>
      </c>
      <c r="F225" s="28">
        <f>Tabulka147[[#This Row],[Maximální poplatek za studenta za akad. rok]]/12</f>
        <v>8333.3333333333339</v>
      </c>
      <c r="G225" s="32" t="s">
        <v>551</v>
      </c>
    </row>
    <row r="226" spans="1:7" x14ac:dyDescent="0.3">
      <c r="A226" s="28" t="s">
        <v>53</v>
      </c>
      <c r="B226" s="28" t="s">
        <v>295</v>
      </c>
      <c r="C226" s="28" t="s">
        <v>89</v>
      </c>
      <c r="D226" s="28" t="s">
        <v>242</v>
      </c>
      <c r="E226" s="28">
        <v>100000</v>
      </c>
      <c r="F226" s="28">
        <f>Tabulka147[[#This Row],[Maximální poplatek za studenta za akad. rok]]/12</f>
        <v>8333.3333333333339</v>
      </c>
      <c r="G226" s="32" t="s">
        <v>535</v>
      </c>
    </row>
    <row r="227" spans="1:7" x14ac:dyDescent="0.3">
      <c r="A227" s="28" t="s">
        <v>57</v>
      </c>
      <c r="B227" s="28" t="s">
        <v>85</v>
      </c>
      <c r="C227" s="28" t="s">
        <v>89</v>
      </c>
      <c r="D227" s="28" t="s">
        <v>245</v>
      </c>
      <c r="E227" s="28">
        <v>74600</v>
      </c>
      <c r="F227" s="28">
        <f>Tabulka147[[#This Row],[Maximální poplatek za studenta za akad. rok]]/12</f>
        <v>6216.666666666667</v>
      </c>
      <c r="G227" s="32" t="s">
        <v>556</v>
      </c>
    </row>
    <row r="228" spans="1:7" x14ac:dyDescent="0.3">
      <c r="A228" s="28" t="s">
        <v>57</v>
      </c>
      <c r="B228" s="28" t="s">
        <v>296</v>
      </c>
      <c r="C228" s="28" t="s">
        <v>7</v>
      </c>
      <c r="D228" s="28" t="s">
        <v>212</v>
      </c>
      <c r="E228" s="28">
        <v>0</v>
      </c>
      <c r="F228" s="28">
        <f>Tabulka147[[#This Row],[Maximální poplatek za studenta za akad. rok]]/12</f>
        <v>0</v>
      </c>
      <c r="G228" s="32" t="s">
        <v>564</v>
      </c>
    </row>
    <row r="229" spans="1:7" x14ac:dyDescent="0.3">
      <c r="A229" s="28" t="s">
        <v>57</v>
      </c>
      <c r="B229" s="28" t="s">
        <v>296</v>
      </c>
      <c r="C229" s="28" t="s">
        <v>7</v>
      </c>
      <c r="D229" s="28" t="s">
        <v>245</v>
      </c>
      <c r="E229" s="28">
        <v>0</v>
      </c>
      <c r="F229" s="28">
        <f>Tabulka147[[#This Row],[Maximální poplatek za studenta za akad. rok]]/12</f>
        <v>0</v>
      </c>
      <c r="G229" s="32" t="s">
        <v>556</v>
      </c>
    </row>
    <row r="230" spans="1:7" x14ac:dyDescent="0.3">
      <c r="A230" s="28" t="s">
        <v>57</v>
      </c>
      <c r="B230" s="28" t="s">
        <v>296</v>
      </c>
      <c r="C230" s="28" t="s">
        <v>7</v>
      </c>
      <c r="D230" s="28" t="s">
        <v>247</v>
      </c>
      <c r="E230" s="28">
        <v>0</v>
      </c>
      <c r="F230" s="28">
        <f>Tabulka147[[#This Row],[Maximální poplatek za studenta za akad. rok]]/12</f>
        <v>0</v>
      </c>
      <c r="G230" s="32" t="s">
        <v>542</v>
      </c>
    </row>
    <row r="231" spans="1:7" x14ac:dyDescent="0.3">
      <c r="A231" s="28" t="s">
        <v>57</v>
      </c>
      <c r="B231" s="28" t="s">
        <v>296</v>
      </c>
      <c r="C231" s="28" t="s">
        <v>7</v>
      </c>
      <c r="D231" s="28" t="s">
        <v>246</v>
      </c>
      <c r="E231" s="28">
        <v>0</v>
      </c>
      <c r="F231" s="28">
        <f>Tabulka147[[#This Row],[Maximální poplatek za studenta za akad. rok]]/12</f>
        <v>0</v>
      </c>
      <c r="G231" s="32" t="s">
        <v>556</v>
      </c>
    </row>
    <row r="232" spans="1:7" x14ac:dyDescent="0.3">
      <c r="A232" s="28" t="s">
        <v>57</v>
      </c>
      <c r="B232" s="28" t="s">
        <v>296</v>
      </c>
      <c r="C232" s="28" t="s">
        <v>89</v>
      </c>
      <c r="D232" s="28" t="s">
        <v>243</v>
      </c>
      <c r="E232" s="28">
        <v>74600</v>
      </c>
      <c r="F232" s="28">
        <f>Tabulka147[[#This Row],[Maximální poplatek za studenta za akad. rok]]/12</f>
        <v>6216.666666666667</v>
      </c>
      <c r="G232" s="32" t="s">
        <v>564</v>
      </c>
    </row>
    <row r="233" spans="1:7" x14ac:dyDescent="0.3">
      <c r="A233" s="28" t="s">
        <v>57</v>
      </c>
      <c r="B233" s="28" t="s">
        <v>298</v>
      </c>
      <c r="C233" s="28" t="s">
        <v>7</v>
      </c>
      <c r="D233" s="28" t="s">
        <v>256</v>
      </c>
      <c r="E233" s="28">
        <v>0</v>
      </c>
      <c r="F233" s="28">
        <f>Tabulka147[[#This Row],[Maximální poplatek za studenta za akad. rok]]/12</f>
        <v>0</v>
      </c>
      <c r="G233" s="32" t="s">
        <v>548</v>
      </c>
    </row>
    <row r="234" spans="1:7" x14ac:dyDescent="0.3">
      <c r="A234" s="28" t="s">
        <v>57</v>
      </c>
      <c r="B234" s="28" t="s">
        <v>298</v>
      </c>
      <c r="C234" s="28" t="s">
        <v>7</v>
      </c>
      <c r="D234" s="28" t="s">
        <v>254</v>
      </c>
      <c r="E234" s="28">
        <v>0</v>
      </c>
      <c r="F234" s="28">
        <f>Tabulka147[[#This Row],[Maximální poplatek za studenta za akad. rok]]/12</f>
        <v>0</v>
      </c>
      <c r="G234" s="32" t="s">
        <v>564</v>
      </c>
    </row>
    <row r="235" spans="1:7" x14ac:dyDescent="0.3">
      <c r="A235" s="28" t="s">
        <v>57</v>
      </c>
      <c r="B235" s="28" t="s">
        <v>298</v>
      </c>
      <c r="C235" s="28" t="s">
        <v>7</v>
      </c>
      <c r="D235" s="28" t="s">
        <v>257</v>
      </c>
      <c r="E235" s="28">
        <v>0</v>
      </c>
      <c r="F235" s="28">
        <f>Tabulka147[[#This Row],[Maximální poplatek za studenta za akad. rok]]/12</f>
        <v>0</v>
      </c>
      <c r="G235" s="32" t="s">
        <v>556</v>
      </c>
    </row>
    <row r="236" spans="1:7" x14ac:dyDescent="0.3">
      <c r="A236" s="28" t="s">
        <v>57</v>
      </c>
      <c r="B236" s="28" t="s">
        <v>298</v>
      </c>
      <c r="C236" s="28" t="s">
        <v>7</v>
      </c>
      <c r="D236" s="28" t="s">
        <v>255</v>
      </c>
      <c r="E236" s="28">
        <v>0</v>
      </c>
      <c r="F236" s="28">
        <f>Tabulka147[[#This Row],[Maximální poplatek za studenta za akad. rok]]/12</f>
        <v>0</v>
      </c>
      <c r="G236" s="32" t="s">
        <v>531</v>
      </c>
    </row>
    <row r="237" spans="1:7" x14ac:dyDescent="0.3">
      <c r="A237" s="28" t="s">
        <v>57</v>
      </c>
      <c r="B237" s="28" t="s">
        <v>298</v>
      </c>
      <c r="C237" s="28" t="s">
        <v>7</v>
      </c>
      <c r="D237" s="28" t="s">
        <v>253</v>
      </c>
      <c r="E237" s="28">
        <v>0</v>
      </c>
      <c r="F237" s="28">
        <f>Tabulka147[[#This Row],[Maximální poplatek za studenta za akad. rok]]/12</f>
        <v>0</v>
      </c>
      <c r="G237" s="32" t="s">
        <v>530</v>
      </c>
    </row>
    <row r="238" spans="1:7" x14ac:dyDescent="0.3">
      <c r="A238" s="28" t="s">
        <v>57</v>
      </c>
      <c r="B238" s="28" t="s">
        <v>298</v>
      </c>
      <c r="C238" s="28" t="s">
        <v>89</v>
      </c>
      <c r="D238" s="28" t="s">
        <v>59</v>
      </c>
      <c r="E238" s="28">
        <v>74600</v>
      </c>
      <c r="F238" s="28">
        <f>Tabulka147[[#This Row],[Maximální poplatek za studenta za akad. rok]]/12</f>
        <v>6216.666666666667</v>
      </c>
      <c r="G238" s="32" t="s">
        <v>564</v>
      </c>
    </row>
    <row r="239" spans="1:7" x14ac:dyDescent="0.3">
      <c r="A239" s="28" t="s">
        <v>57</v>
      </c>
      <c r="B239" s="28" t="s">
        <v>299</v>
      </c>
      <c r="C239" s="28" t="s">
        <v>89</v>
      </c>
      <c r="D239" s="28" t="s">
        <v>418</v>
      </c>
      <c r="E239" s="28">
        <v>90000</v>
      </c>
      <c r="F239" s="28">
        <f>Tabulka147[[#This Row],[Maximální poplatek za studenta za akad. rok]]/12</f>
        <v>7500</v>
      </c>
      <c r="G239" s="32" t="s">
        <v>535</v>
      </c>
    </row>
    <row r="240" spans="1:7" x14ac:dyDescent="0.3">
      <c r="A240" s="28" t="s">
        <v>57</v>
      </c>
      <c r="B240" s="28" t="s">
        <v>85</v>
      </c>
      <c r="C240" s="28" t="s">
        <v>89</v>
      </c>
      <c r="D240" s="28" t="s">
        <v>512</v>
      </c>
      <c r="E240" s="28">
        <v>74600</v>
      </c>
      <c r="F240" s="28">
        <f>Tabulka147[[#This Row],[Maximální poplatek za studenta za akad. rok]]/12</f>
        <v>6216.666666666667</v>
      </c>
      <c r="G240" s="32" t="s">
        <v>564</v>
      </c>
    </row>
    <row r="241" spans="1:7" x14ac:dyDescent="0.3">
      <c r="A241" s="28" t="s">
        <v>513</v>
      </c>
      <c r="B241" s="28" t="s">
        <v>273</v>
      </c>
      <c r="C241" s="28" t="s">
        <v>89</v>
      </c>
      <c r="D241" s="28" t="s">
        <v>514</v>
      </c>
      <c r="E241" s="28">
        <v>100000</v>
      </c>
      <c r="F241" s="28">
        <f>Tabulka147[[#This Row],[Maximální poplatek za studenta za akad. rok]]/12</f>
        <v>8333.3333333333339</v>
      </c>
      <c r="G241" s="32" t="s">
        <v>561</v>
      </c>
    </row>
    <row r="242" spans="1:7" x14ac:dyDescent="0.3">
      <c r="A242" s="28" t="s">
        <v>513</v>
      </c>
      <c r="B242" s="28" t="s">
        <v>421</v>
      </c>
      <c r="C242" s="28" t="s">
        <v>7</v>
      </c>
      <c r="D242" s="28" t="s">
        <v>441</v>
      </c>
      <c r="E242" s="28">
        <v>100000</v>
      </c>
      <c r="F242" s="28">
        <f>Tabulka147[[#This Row],[Maximální poplatek za studenta za akad. rok]]/12</f>
        <v>8333.3333333333339</v>
      </c>
      <c r="G242" s="32" t="s">
        <v>556</v>
      </c>
    </row>
    <row r="243" spans="1:7" x14ac:dyDescent="0.3">
      <c r="A243" s="28" t="s">
        <v>513</v>
      </c>
      <c r="B243" s="28" t="s">
        <v>421</v>
      </c>
      <c r="C243" s="28" t="s">
        <v>7</v>
      </c>
      <c r="D243" s="28" t="s">
        <v>442</v>
      </c>
      <c r="E243" s="28">
        <v>100000</v>
      </c>
      <c r="F243" s="28">
        <f>Tabulka147[[#This Row],[Maximální poplatek za studenta za akad. rok]]/12</f>
        <v>8333.3333333333339</v>
      </c>
      <c r="G243" s="32" t="s">
        <v>556</v>
      </c>
    </row>
    <row r="244" spans="1:7" x14ac:dyDescent="0.3">
      <c r="A244" s="28" t="s">
        <v>513</v>
      </c>
      <c r="B244" s="28" t="s">
        <v>82</v>
      </c>
      <c r="C244" s="28" t="s">
        <v>89</v>
      </c>
      <c r="D244" s="28" t="s">
        <v>90</v>
      </c>
      <c r="E244" s="28">
        <v>100000</v>
      </c>
      <c r="F244" s="28">
        <f>Tabulka147[[#This Row],[Maximální poplatek za studenta za akad. rok]]/12</f>
        <v>8333.3333333333339</v>
      </c>
      <c r="G244" s="32" t="s">
        <v>547</v>
      </c>
    </row>
    <row r="245" spans="1:7" x14ac:dyDescent="0.3">
      <c r="A245" s="28" t="s">
        <v>513</v>
      </c>
      <c r="B245" s="28" t="s">
        <v>515</v>
      </c>
      <c r="C245" s="28" t="s">
        <v>7</v>
      </c>
      <c r="D245" s="28" t="s">
        <v>524</v>
      </c>
      <c r="E245" s="28">
        <v>100000</v>
      </c>
      <c r="F245" s="28">
        <f>Tabulka147[[#This Row],[Maximální poplatek za studenta za akad. rok]]/12</f>
        <v>8333.3333333333339</v>
      </c>
      <c r="G245" s="32" t="s">
        <v>544</v>
      </c>
    </row>
    <row r="246" spans="1:7" x14ac:dyDescent="0.3">
      <c r="A246" s="28" t="s">
        <v>513</v>
      </c>
      <c r="B246" s="28" t="s">
        <v>515</v>
      </c>
      <c r="C246" s="28" t="s">
        <v>7</v>
      </c>
      <c r="D246" s="28" t="s">
        <v>39</v>
      </c>
      <c r="E246" s="28">
        <v>100000</v>
      </c>
      <c r="F246" s="28">
        <f>Tabulka147[[#This Row],[Maximální poplatek za studenta za akad. rok]]/12</f>
        <v>8333.3333333333339</v>
      </c>
      <c r="G246" s="32" t="s">
        <v>546</v>
      </c>
    </row>
    <row r="247" spans="1:7" x14ac:dyDescent="0.3">
      <c r="A247" s="28" t="s">
        <v>513</v>
      </c>
      <c r="B247" s="28" t="s">
        <v>515</v>
      </c>
      <c r="C247" s="28" t="s">
        <v>7</v>
      </c>
      <c r="D247" s="28" t="s">
        <v>521</v>
      </c>
      <c r="E247" s="28">
        <v>100000</v>
      </c>
      <c r="F247" s="28">
        <f>Tabulka147[[#This Row],[Maximální poplatek za studenta za akad. rok]]/12</f>
        <v>8333.3333333333339</v>
      </c>
      <c r="G247" s="32" t="s">
        <v>546</v>
      </c>
    </row>
    <row r="248" spans="1:7" x14ac:dyDescent="0.3">
      <c r="A248" s="28" t="s">
        <v>513</v>
      </c>
      <c r="B248" s="28" t="s">
        <v>515</v>
      </c>
      <c r="C248" s="28" t="s">
        <v>7</v>
      </c>
      <c r="D248" s="28" t="s">
        <v>519</v>
      </c>
      <c r="E248" s="28">
        <v>100000</v>
      </c>
      <c r="F248" s="28">
        <f>Tabulka147[[#This Row],[Maximální poplatek za studenta za akad. rok]]/12</f>
        <v>8333.3333333333339</v>
      </c>
      <c r="G248" s="32" t="s">
        <v>546</v>
      </c>
    </row>
    <row r="249" spans="1:7" x14ac:dyDescent="0.3">
      <c r="A249" s="28" t="s">
        <v>513</v>
      </c>
      <c r="B249" s="28" t="s">
        <v>515</v>
      </c>
      <c r="C249" s="28" t="s">
        <v>7</v>
      </c>
      <c r="D249" s="28" t="s">
        <v>520</v>
      </c>
      <c r="E249" s="28">
        <v>100000</v>
      </c>
      <c r="F249" s="28">
        <f>Tabulka147[[#This Row],[Maximální poplatek za studenta za akad. rok]]/12</f>
        <v>8333.3333333333339</v>
      </c>
      <c r="G249" s="32" t="s">
        <v>566</v>
      </c>
    </row>
    <row r="250" spans="1:7" x14ac:dyDescent="0.3">
      <c r="A250" s="28" t="s">
        <v>513</v>
      </c>
      <c r="B250" s="28" t="s">
        <v>515</v>
      </c>
      <c r="C250" s="28" t="s">
        <v>7</v>
      </c>
      <c r="D250" s="28" t="s">
        <v>522</v>
      </c>
      <c r="E250" s="28">
        <v>100000</v>
      </c>
      <c r="F250" s="28">
        <f>Tabulka147[[#This Row],[Maximální poplatek za studenta za akad. rok]]/12</f>
        <v>8333.3333333333339</v>
      </c>
      <c r="G250" s="32" t="s">
        <v>566</v>
      </c>
    </row>
    <row r="251" spans="1:7" x14ac:dyDescent="0.3">
      <c r="A251" s="28" t="s">
        <v>513</v>
      </c>
      <c r="B251" s="28" t="s">
        <v>515</v>
      </c>
      <c r="C251" s="28" t="s">
        <v>7</v>
      </c>
      <c r="D251" s="28" t="s">
        <v>523</v>
      </c>
      <c r="E251" s="28">
        <v>100000</v>
      </c>
      <c r="F251" s="28">
        <f>Tabulka147[[#This Row],[Maximální poplatek za studenta za akad. rok]]/12</f>
        <v>8333.3333333333339</v>
      </c>
      <c r="G251" s="32" t="s">
        <v>546</v>
      </c>
    </row>
    <row r="252" spans="1:7" x14ac:dyDescent="0.3">
      <c r="A252" s="28" t="s">
        <v>513</v>
      </c>
      <c r="B252" s="28" t="s">
        <v>515</v>
      </c>
      <c r="C252" s="28" t="s">
        <v>89</v>
      </c>
      <c r="D252" s="28" t="s">
        <v>517</v>
      </c>
      <c r="E252" s="28">
        <v>100000</v>
      </c>
      <c r="F252" s="28">
        <f>Tabulka147[[#This Row],[Maximální poplatek za studenta za akad. rok]]/12</f>
        <v>8333.3333333333339</v>
      </c>
      <c r="G252" s="32" t="s">
        <v>539</v>
      </c>
    </row>
    <row r="253" spans="1:7" x14ac:dyDescent="0.3">
      <c r="A253" s="28" t="s">
        <v>513</v>
      </c>
      <c r="B253" s="28" t="s">
        <v>515</v>
      </c>
      <c r="C253" s="28" t="s">
        <v>89</v>
      </c>
      <c r="D253" s="28" t="s">
        <v>518</v>
      </c>
      <c r="E253" s="28">
        <v>100000</v>
      </c>
      <c r="F253" s="28">
        <f>Tabulka147[[#This Row],[Maximální poplatek za studenta za akad. rok]]/12</f>
        <v>8333.3333333333339</v>
      </c>
      <c r="G253" s="32" t="s">
        <v>544</v>
      </c>
    </row>
    <row r="254" spans="1:7" x14ac:dyDescent="0.3">
      <c r="A254" s="28" t="s">
        <v>513</v>
      </c>
      <c r="B254" s="28" t="s">
        <v>515</v>
      </c>
      <c r="C254" s="28" t="s">
        <v>89</v>
      </c>
      <c r="D254" s="28" t="s">
        <v>516</v>
      </c>
      <c r="E254" s="28">
        <v>100000</v>
      </c>
      <c r="F254" s="28">
        <f>Tabulka147[[#This Row],[Maximální poplatek za studenta za akad. rok]]/12</f>
        <v>8333.3333333333339</v>
      </c>
      <c r="G254" s="32" t="s">
        <v>546</v>
      </c>
    </row>
    <row r="255" spans="1:7" x14ac:dyDescent="0.3">
      <c r="A255" s="28" t="s">
        <v>302</v>
      </c>
      <c r="B255" s="28" t="s">
        <v>303</v>
      </c>
      <c r="C255" s="28" t="s">
        <v>7</v>
      </c>
      <c r="D255" s="28" t="s">
        <v>39</v>
      </c>
      <c r="E255" s="28">
        <v>0</v>
      </c>
      <c r="F255" s="28">
        <f>Tabulka147[[#This Row],[Maximální poplatek za studenta za akad. rok]]/12</f>
        <v>0</v>
      </c>
      <c r="G255" s="32" t="s">
        <v>546</v>
      </c>
    </row>
    <row r="256" spans="1:7" x14ac:dyDescent="0.3">
      <c r="A256" s="28" t="s">
        <v>302</v>
      </c>
      <c r="B256" s="28" t="s">
        <v>303</v>
      </c>
      <c r="C256" s="28" t="s">
        <v>7</v>
      </c>
      <c r="D256" s="28" t="s">
        <v>268</v>
      </c>
      <c r="E256" s="28">
        <v>0</v>
      </c>
      <c r="F256" s="28">
        <f>Tabulka147[[#This Row],[Maximální poplatek za studenta za akad. rok]]/12</f>
        <v>0</v>
      </c>
      <c r="G256" s="32" t="s">
        <v>536</v>
      </c>
    </row>
    <row r="257" spans="1:7" x14ac:dyDescent="0.3">
      <c r="A257" s="28" t="s">
        <v>302</v>
      </c>
      <c r="B257" s="28" t="s">
        <v>303</v>
      </c>
      <c r="C257" s="28" t="s">
        <v>7</v>
      </c>
      <c r="D257" s="28" t="s">
        <v>270</v>
      </c>
      <c r="E257" s="28">
        <v>0</v>
      </c>
      <c r="F257" s="28">
        <f>Tabulka147[[#This Row],[Maximální poplatek za studenta za akad. rok]]/12</f>
        <v>0</v>
      </c>
      <c r="G257" s="32" t="s">
        <v>542</v>
      </c>
    </row>
    <row r="258" spans="1:7" x14ac:dyDescent="0.3">
      <c r="A258" s="28" t="s">
        <v>302</v>
      </c>
      <c r="B258" s="28" t="s">
        <v>303</v>
      </c>
      <c r="C258" s="28" t="s">
        <v>7</v>
      </c>
      <c r="D258" s="28" t="s">
        <v>267</v>
      </c>
      <c r="E258" s="28">
        <v>0</v>
      </c>
      <c r="F258" s="28">
        <f>Tabulka147[[#This Row],[Maximální poplatek za studenta za akad. rok]]/12</f>
        <v>0</v>
      </c>
      <c r="G258" s="32" t="s">
        <v>555</v>
      </c>
    </row>
    <row r="259" spans="1:7" x14ac:dyDescent="0.3">
      <c r="A259" s="28" t="s">
        <v>302</v>
      </c>
      <c r="B259" s="28" t="s">
        <v>303</v>
      </c>
      <c r="C259" s="28" t="s">
        <v>7</v>
      </c>
      <c r="D259" s="28" t="s">
        <v>37</v>
      </c>
      <c r="E259" s="28">
        <v>0</v>
      </c>
      <c r="F259" s="28">
        <f>Tabulka147[[#This Row],[Maximální poplatek za studenta za akad. rok]]/12</f>
        <v>0</v>
      </c>
      <c r="G259" s="32" t="s">
        <v>544</v>
      </c>
    </row>
    <row r="260" spans="1:7" x14ac:dyDescent="0.3">
      <c r="A260" s="28" t="s">
        <v>302</v>
      </c>
      <c r="B260" s="28" t="s">
        <v>303</v>
      </c>
      <c r="C260" s="28" t="s">
        <v>7</v>
      </c>
      <c r="D260" s="28" t="s">
        <v>271</v>
      </c>
      <c r="E260" s="28">
        <v>0</v>
      </c>
      <c r="F260" s="28">
        <f>Tabulka147[[#This Row],[Maximální poplatek za studenta za akad. rok]]/12</f>
        <v>0</v>
      </c>
      <c r="G260" s="32" t="s">
        <v>540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3BCF-1C05-4D2B-B952-C7BB50CCCE2F}">
  <sheetPr>
    <pageSetUpPr fitToPage="1"/>
  </sheetPr>
  <dimension ref="A1:G304"/>
  <sheetViews>
    <sheetView tabSelected="1" topLeftCell="B212" workbookViewId="0">
      <selection activeCell="J223" sqref="J223"/>
    </sheetView>
  </sheetViews>
  <sheetFormatPr defaultRowHeight="14.4" x14ac:dyDescent="0.3"/>
  <cols>
    <col min="1" max="1" width="40.88671875" customWidth="1"/>
    <col min="2" max="2" width="50.109375" customWidth="1"/>
    <col min="3" max="3" width="22.44140625" customWidth="1"/>
    <col min="4" max="4" width="52.88671875" customWidth="1"/>
    <col min="5" max="5" width="20.44140625" customWidth="1"/>
    <col min="6" max="6" width="13.44140625" customWidth="1"/>
  </cols>
  <sheetData>
    <row r="1" spans="1:7" ht="47.25" customHeight="1" thickBot="1" x14ac:dyDescent="0.35">
      <c r="A1" s="22" t="s">
        <v>61</v>
      </c>
      <c r="B1" s="22" t="s">
        <v>62</v>
      </c>
      <c r="C1" s="22" t="s">
        <v>88</v>
      </c>
      <c r="D1" s="22" t="s">
        <v>87</v>
      </c>
      <c r="E1" s="23" t="s">
        <v>101</v>
      </c>
      <c r="F1" s="23" t="s">
        <v>95</v>
      </c>
      <c r="G1" s="2" t="s">
        <v>527</v>
      </c>
    </row>
    <row r="2" spans="1:7" x14ac:dyDescent="0.3">
      <c r="A2" s="24" t="s">
        <v>10</v>
      </c>
      <c r="B2" s="24" t="s">
        <v>66</v>
      </c>
      <c r="C2" s="24" t="s">
        <v>7</v>
      </c>
      <c r="D2" s="24" t="s">
        <v>129</v>
      </c>
      <c r="E2" s="26">
        <v>13000</v>
      </c>
      <c r="F2" s="27">
        <f>Tabulka1475[[#This Row],[Maximální poplatek za studenta za akad. rok]]/12</f>
        <v>1083.3333333333333</v>
      </c>
      <c r="G2" s="32" t="s">
        <v>528</v>
      </c>
    </row>
    <row r="3" spans="1:7" x14ac:dyDescent="0.3">
      <c r="A3" s="28" t="s">
        <v>10</v>
      </c>
      <c r="B3" s="28" t="s">
        <v>66</v>
      </c>
      <c r="C3" s="28" t="s">
        <v>7</v>
      </c>
      <c r="D3" s="28" t="s">
        <v>127</v>
      </c>
      <c r="E3" s="30">
        <v>13000</v>
      </c>
      <c r="F3" s="31">
        <f>Tabulka1475[[#This Row],[Maximální poplatek za studenta za akad. rok]]/12</f>
        <v>1083.3333333333333</v>
      </c>
      <c r="G3" s="32" t="s">
        <v>529</v>
      </c>
    </row>
    <row r="4" spans="1:7" x14ac:dyDescent="0.3">
      <c r="A4" s="24" t="s">
        <v>10</v>
      </c>
      <c r="B4" s="24" t="s">
        <v>66</v>
      </c>
      <c r="C4" s="24" t="s">
        <v>7</v>
      </c>
      <c r="D4" s="24" t="s">
        <v>124</v>
      </c>
      <c r="E4" s="26">
        <v>13000</v>
      </c>
      <c r="F4" s="27">
        <f>Tabulka1475[[#This Row],[Maximální poplatek za studenta za akad. rok]]/12</f>
        <v>1083.3333333333333</v>
      </c>
      <c r="G4" s="32" t="s">
        <v>530</v>
      </c>
    </row>
    <row r="5" spans="1:7" x14ac:dyDescent="0.3">
      <c r="A5" s="28" t="s">
        <v>10</v>
      </c>
      <c r="B5" s="28" t="s">
        <v>66</v>
      </c>
      <c r="C5" s="28" t="s">
        <v>7</v>
      </c>
      <c r="D5" s="28" t="s">
        <v>122</v>
      </c>
      <c r="E5" s="30">
        <v>13000</v>
      </c>
      <c r="F5" s="31">
        <f>Tabulka1475[[#This Row],[Maximální poplatek za studenta za akad. rok]]/12</f>
        <v>1083.3333333333333</v>
      </c>
      <c r="G5" s="32" t="s">
        <v>531</v>
      </c>
    </row>
    <row r="6" spans="1:7" x14ac:dyDescent="0.3">
      <c r="A6" s="24" t="s">
        <v>10</v>
      </c>
      <c r="B6" s="24" t="s">
        <v>66</v>
      </c>
      <c r="C6" s="24" t="s">
        <v>7</v>
      </c>
      <c r="D6" s="24" t="s">
        <v>125</v>
      </c>
      <c r="E6" s="26">
        <v>13000</v>
      </c>
      <c r="F6" s="27">
        <f>Tabulka1475[[#This Row],[Maximální poplatek za studenta za akad. rok]]/12</f>
        <v>1083.3333333333333</v>
      </c>
      <c r="G6" s="32" t="s">
        <v>529</v>
      </c>
    </row>
    <row r="7" spans="1:7" x14ac:dyDescent="0.3">
      <c r="A7" s="28" t="s">
        <v>10</v>
      </c>
      <c r="B7" s="28" t="s">
        <v>66</v>
      </c>
      <c r="C7" s="28" t="s">
        <v>89</v>
      </c>
      <c r="D7" s="28" t="s">
        <v>13</v>
      </c>
      <c r="E7" s="30">
        <v>84000</v>
      </c>
      <c r="F7" s="31">
        <f>Tabulka1475[[#This Row],[Maximální poplatek za studenta za akad. rok]]/12</f>
        <v>7000</v>
      </c>
      <c r="G7" s="32" t="s">
        <v>532</v>
      </c>
    </row>
    <row r="8" spans="1:7" x14ac:dyDescent="0.3">
      <c r="A8" s="24" t="s">
        <v>10</v>
      </c>
      <c r="B8" s="24" t="s">
        <v>66</v>
      </c>
      <c r="C8" s="24" t="s">
        <v>89</v>
      </c>
      <c r="D8" s="24" t="s">
        <v>14</v>
      </c>
      <c r="E8" s="26">
        <v>114000</v>
      </c>
      <c r="F8" s="27">
        <f>Tabulka1475[[#This Row],[Maximální poplatek za studenta za akad. rok]]/12</f>
        <v>9500</v>
      </c>
      <c r="G8" s="32" t="s">
        <v>532</v>
      </c>
    </row>
    <row r="9" spans="1:7" x14ac:dyDescent="0.3">
      <c r="A9" s="28" t="s">
        <v>10</v>
      </c>
      <c r="B9" s="28" t="s">
        <v>66</v>
      </c>
      <c r="C9" s="28" t="s">
        <v>89</v>
      </c>
      <c r="D9" s="28" t="s">
        <v>15</v>
      </c>
      <c r="E9" s="30">
        <v>114000</v>
      </c>
      <c r="F9" s="31">
        <f>Tabulka1475[[#This Row],[Maximální poplatek za studenta za akad. rok]]/12</f>
        <v>9500</v>
      </c>
      <c r="G9" s="32" t="s">
        <v>529</v>
      </c>
    </row>
    <row r="10" spans="1:7" x14ac:dyDescent="0.3">
      <c r="A10" s="24" t="s">
        <v>10</v>
      </c>
      <c r="B10" s="24" t="s">
        <v>64</v>
      </c>
      <c r="C10" s="24" t="s">
        <v>89</v>
      </c>
      <c r="D10" s="24" t="s">
        <v>457</v>
      </c>
      <c r="E10" s="26">
        <v>90000</v>
      </c>
      <c r="F10" s="27">
        <f>Tabulka1475[[#This Row],[Maximální poplatek za studenta za akad. rok]]/12</f>
        <v>7500</v>
      </c>
      <c r="G10" s="32" t="s">
        <v>533</v>
      </c>
    </row>
    <row r="11" spans="1:7" x14ac:dyDescent="0.3">
      <c r="A11" s="28" t="s">
        <v>10</v>
      </c>
      <c r="B11" s="28" t="s">
        <v>67</v>
      </c>
      <c r="C11" s="28" t="s">
        <v>7</v>
      </c>
      <c r="D11" s="28" t="s">
        <v>138</v>
      </c>
      <c r="E11" s="30">
        <v>80000</v>
      </c>
      <c r="F11" s="31">
        <f>Tabulka1475[[#This Row],[Maximální poplatek za studenta za akad. rok]]/12</f>
        <v>6666.666666666667</v>
      </c>
      <c r="G11" s="32" t="s">
        <v>528</v>
      </c>
    </row>
    <row r="12" spans="1:7" x14ac:dyDescent="0.3">
      <c r="A12" s="24" t="s">
        <v>10</v>
      </c>
      <c r="B12" s="24" t="s">
        <v>67</v>
      </c>
      <c r="C12" s="24" t="s">
        <v>7</v>
      </c>
      <c r="D12" s="24" t="s">
        <v>137</v>
      </c>
      <c r="E12" s="26">
        <v>80000</v>
      </c>
      <c r="F12" s="27">
        <f>Tabulka1475[[#This Row],[Maximální poplatek za studenta za akad. rok]]/12</f>
        <v>6666.666666666667</v>
      </c>
      <c r="G12" s="32" t="s">
        <v>528</v>
      </c>
    </row>
    <row r="13" spans="1:7" x14ac:dyDescent="0.3">
      <c r="A13" s="28" t="s">
        <v>10</v>
      </c>
      <c r="B13" s="28" t="s">
        <v>67</v>
      </c>
      <c r="C13" s="28" t="s">
        <v>89</v>
      </c>
      <c r="D13" s="28" t="s">
        <v>309</v>
      </c>
      <c r="E13" s="30">
        <v>80000</v>
      </c>
      <c r="F13" s="31">
        <f>Tabulka1475[[#This Row],[Maximální poplatek za studenta za akad. rok]]/12</f>
        <v>6666.666666666667</v>
      </c>
      <c r="G13" s="32" t="s">
        <v>529</v>
      </c>
    </row>
    <row r="14" spans="1:7" x14ac:dyDescent="0.3">
      <c r="A14" s="24" t="s">
        <v>10</v>
      </c>
      <c r="B14" s="24" t="s">
        <v>67</v>
      </c>
      <c r="C14" s="24" t="s">
        <v>89</v>
      </c>
      <c r="D14" s="24" t="s">
        <v>96</v>
      </c>
      <c r="E14" s="26">
        <v>80000</v>
      </c>
      <c r="F14" s="27">
        <f>Tabulka1475[[#This Row],[Maximální poplatek za studenta za akad. rok]]/12</f>
        <v>6666.666666666667</v>
      </c>
      <c r="G14" s="32" t="s">
        <v>528</v>
      </c>
    </row>
    <row r="15" spans="1:7" x14ac:dyDescent="0.3">
      <c r="A15" s="28" t="s">
        <v>10</v>
      </c>
      <c r="B15" s="28" t="s">
        <v>67</v>
      </c>
      <c r="C15" s="28" t="s">
        <v>89</v>
      </c>
      <c r="D15" s="28" t="s">
        <v>97</v>
      </c>
      <c r="E15" s="30">
        <v>80000</v>
      </c>
      <c r="F15" s="31">
        <f>Tabulka1475[[#This Row],[Maximální poplatek za studenta za akad. rok]]/12</f>
        <v>6666.666666666667</v>
      </c>
      <c r="G15" s="32" t="s">
        <v>529</v>
      </c>
    </row>
    <row r="16" spans="1:7" x14ac:dyDescent="0.3">
      <c r="A16" s="24" t="s">
        <v>10</v>
      </c>
      <c r="B16" s="24" t="s">
        <v>67</v>
      </c>
      <c r="C16" s="24" t="s">
        <v>89</v>
      </c>
      <c r="D16" s="24" t="s">
        <v>98</v>
      </c>
      <c r="E16" s="26">
        <v>80000</v>
      </c>
      <c r="F16" s="27">
        <f>Tabulka1475[[#This Row],[Maximální poplatek za studenta za akad. rok]]/12</f>
        <v>6666.666666666667</v>
      </c>
      <c r="G16" s="32" t="s">
        <v>533</v>
      </c>
    </row>
    <row r="17" spans="1:7" x14ac:dyDescent="0.3">
      <c r="A17" s="28" t="s">
        <v>10</v>
      </c>
      <c r="B17" s="28" t="s">
        <v>67</v>
      </c>
      <c r="C17" s="28" t="s">
        <v>89</v>
      </c>
      <c r="D17" s="28" t="s">
        <v>16</v>
      </c>
      <c r="E17" s="30">
        <v>80000</v>
      </c>
      <c r="F17" s="31">
        <f>Tabulka1475[[#This Row],[Maximální poplatek za studenta za akad. rok]]/12</f>
        <v>6666.666666666667</v>
      </c>
      <c r="G17" s="32" t="s">
        <v>529</v>
      </c>
    </row>
    <row r="18" spans="1:7" x14ac:dyDescent="0.3">
      <c r="A18" s="24" t="s">
        <v>10</v>
      </c>
      <c r="B18" s="24" t="s">
        <v>65</v>
      </c>
      <c r="C18" s="24" t="s">
        <v>89</v>
      </c>
      <c r="D18" s="24" t="s">
        <v>459</v>
      </c>
      <c r="E18" s="26">
        <v>37500</v>
      </c>
      <c r="F18" s="27">
        <f>Tabulka1475[[#This Row],[Maximální poplatek za studenta za akad. rok]]/12</f>
        <v>3125</v>
      </c>
      <c r="G18" s="32" t="s">
        <v>534</v>
      </c>
    </row>
    <row r="19" spans="1:7" x14ac:dyDescent="0.3">
      <c r="A19" s="28" t="s">
        <v>10</v>
      </c>
      <c r="B19" s="28" t="s">
        <v>72</v>
      </c>
      <c r="C19" s="28" t="s">
        <v>89</v>
      </c>
      <c r="D19" s="28" t="s">
        <v>260</v>
      </c>
      <c r="E19" s="30">
        <v>110000</v>
      </c>
      <c r="F19" s="31">
        <f>Tabulka1475[[#This Row],[Maximální poplatek za studenta za akad. rok]]/12</f>
        <v>9166.6666666666661</v>
      </c>
      <c r="G19" s="32" t="s">
        <v>535</v>
      </c>
    </row>
    <row r="20" spans="1:7" x14ac:dyDescent="0.3">
      <c r="A20" s="24" t="s">
        <v>10</v>
      </c>
      <c r="B20" s="24" t="s">
        <v>72</v>
      </c>
      <c r="C20" s="24" t="s">
        <v>89</v>
      </c>
      <c r="D20" s="24" t="s">
        <v>34</v>
      </c>
      <c r="E20" s="26">
        <v>50000</v>
      </c>
      <c r="F20" s="27">
        <f>Tabulka1475[[#This Row],[Maximální poplatek za studenta za akad. rok]]/12</f>
        <v>4166.666666666667</v>
      </c>
      <c r="G20" s="32" t="s">
        <v>535</v>
      </c>
    </row>
    <row r="21" spans="1:7" x14ac:dyDescent="0.3">
      <c r="A21" s="28" t="s">
        <v>10</v>
      </c>
      <c r="B21" s="28" t="s">
        <v>72</v>
      </c>
      <c r="C21" s="28" t="s">
        <v>89</v>
      </c>
      <c r="D21" s="28" t="s">
        <v>569</v>
      </c>
      <c r="E21" s="30">
        <v>42000</v>
      </c>
      <c r="F21" s="31">
        <f>Tabulka1475[[#This Row],[Maximální poplatek za studenta za akad. rok]]/12</f>
        <v>3500</v>
      </c>
      <c r="G21" s="32" t="s">
        <v>570</v>
      </c>
    </row>
    <row r="22" spans="1:7" x14ac:dyDescent="0.3">
      <c r="A22" s="24" t="s">
        <v>10</v>
      </c>
      <c r="B22" s="24" t="s">
        <v>72</v>
      </c>
      <c r="C22" s="24" t="s">
        <v>89</v>
      </c>
      <c r="D22" s="24" t="s">
        <v>121</v>
      </c>
      <c r="E22" s="26">
        <v>80000</v>
      </c>
      <c r="F22" s="27">
        <f>Tabulka1475[[#This Row],[Maximální poplatek za studenta za akad. rok]]/12</f>
        <v>6666.666666666667</v>
      </c>
      <c r="G22" s="32" t="s">
        <v>536</v>
      </c>
    </row>
    <row r="23" spans="1:7" x14ac:dyDescent="0.3">
      <c r="A23" s="28" t="s">
        <v>10</v>
      </c>
      <c r="B23" s="28" t="s">
        <v>72</v>
      </c>
      <c r="C23" s="28" t="s">
        <v>89</v>
      </c>
      <c r="D23" s="28" t="s">
        <v>571</v>
      </c>
      <c r="E23" s="30">
        <v>50000</v>
      </c>
      <c r="F23" s="31">
        <f>Tabulka1475[[#This Row],[Maximální poplatek za studenta za akad. rok]]/12</f>
        <v>4166.666666666667</v>
      </c>
      <c r="G23" s="32" t="s">
        <v>551</v>
      </c>
    </row>
    <row r="24" spans="1:7" x14ac:dyDescent="0.3">
      <c r="A24" s="24" t="s">
        <v>10</v>
      </c>
      <c r="B24" s="24" t="s">
        <v>275</v>
      </c>
      <c r="C24" s="24" t="s">
        <v>7</v>
      </c>
      <c r="D24" s="24" t="s">
        <v>458</v>
      </c>
      <c r="E24" s="26">
        <v>90000</v>
      </c>
      <c r="F24" s="27">
        <f>Tabulka1475[[#This Row],[Maximální poplatek za studenta za akad. rok]]/12</f>
        <v>7500</v>
      </c>
      <c r="G24" s="32" t="s">
        <v>529</v>
      </c>
    </row>
    <row r="25" spans="1:7" x14ac:dyDescent="0.3">
      <c r="A25" s="28" t="s">
        <v>10</v>
      </c>
      <c r="B25" s="28" t="s">
        <v>275</v>
      </c>
      <c r="C25" s="28" t="s">
        <v>89</v>
      </c>
      <c r="D25" s="28" t="s">
        <v>139</v>
      </c>
      <c r="E25" s="30">
        <v>15000</v>
      </c>
      <c r="F25" s="31">
        <f>Tabulka1475[[#This Row],[Maximální poplatek za studenta za akad. rok]]/12</f>
        <v>1250</v>
      </c>
      <c r="G25" s="32" t="s">
        <v>529</v>
      </c>
    </row>
    <row r="26" spans="1:7" x14ac:dyDescent="0.3">
      <c r="A26" s="24" t="s">
        <v>10</v>
      </c>
      <c r="B26" s="24" t="s">
        <v>275</v>
      </c>
      <c r="C26" s="24" t="s">
        <v>89</v>
      </c>
      <c r="D26" s="24" t="s">
        <v>140</v>
      </c>
      <c r="E26" s="26">
        <v>15000</v>
      </c>
      <c r="F26" s="27">
        <f>Tabulka1475[[#This Row],[Maximální poplatek za studenta za akad. rok]]/12</f>
        <v>1250</v>
      </c>
      <c r="G26" s="32" t="s">
        <v>532</v>
      </c>
    </row>
    <row r="27" spans="1:7" x14ac:dyDescent="0.3">
      <c r="A27" s="28" t="s">
        <v>272</v>
      </c>
      <c r="B27" s="28" t="s">
        <v>446</v>
      </c>
      <c r="C27" s="28" t="s">
        <v>7</v>
      </c>
      <c r="D27" s="28" t="s">
        <v>448</v>
      </c>
      <c r="E27" s="30">
        <v>500</v>
      </c>
      <c r="F27" s="31">
        <f>Tabulka1475[[#This Row],[Maximální poplatek za studenta za akad. rok]]/12</f>
        <v>41.666666666666664</v>
      </c>
      <c r="G27" s="32" t="s">
        <v>537</v>
      </c>
    </row>
    <row r="28" spans="1:7" x14ac:dyDescent="0.3">
      <c r="A28" s="24" t="s">
        <v>272</v>
      </c>
      <c r="B28" s="24" t="s">
        <v>446</v>
      </c>
      <c r="C28" s="24" t="s">
        <v>89</v>
      </c>
      <c r="D28" s="24" t="s">
        <v>447</v>
      </c>
      <c r="E28" s="26">
        <v>66000</v>
      </c>
      <c r="F28" s="27">
        <f>Tabulka1475[[#This Row],[Maximální poplatek za studenta za akad. rok]]/12</f>
        <v>5500</v>
      </c>
      <c r="G28" s="32" t="s">
        <v>537</v>
      </c>
    </row>
    <row r="29" spans="1:7" x14ac:dyDescent="0.3">
      <c r="A29" s="28" t="s">
        <v>272</v>
      </c>
      <c r="B29" s="28" t="s">
        <v>572</v>
      </c>
      <c r="C29" s="28" t="s">
        <v>89</v>
      </c>
      <c r="D29" s="28" t="s">
        <v>573</v>
      </c>
      <c r="E29" s="30">
        <v>120000</v>
      </c>
      <c r="F29" s="31">
        <f>Tabulka1475[[#This Row],[Maximální poplatek za studenta za akad. rok]]/12</f>
        <v>10000</v>
      </c>
      <c r="G29" s="32" t="s">
        <v>541</v>
      </c>
    </row>
    <row r="30" spans="1:7" x14ac:dyDescent="0.3">
      <c r="A30" s="24" t="s">
        <v>272</v>
      </c>
      <c r="B30" s="24" t="s">
        <v>63</v>
      </c>
      <c r="C30" s="24" t="s">
        <v>89</v>
      </c>
      <c r="D30" s="24" t="s">
        <v>2</v>
      </c>
      <c r="E30" s="26">
        <v>120000</v>
      </c>
      <c r="F30" s="27">
        <f>Tabulka1475[[#This Row],[Maximální poplatek za studenta za akad. rok]]/12</f>
        <v>10000</v>
      </c>
      <c r="G30" s="32" t="s">
        <v>542</v>
      </c>
    </row>
    <row r="31" spans="1:7" x14ac:dyDescent="0.3">
      <c r="A31" s="28" t="s">
        <v>272</v>
      </c>
      <c r="B31" s="28" t="s">
        <v>63</v>
      </c>
      <c r="C31" s="28" t="s">
        <v>89</v>
      </c>
      <c r="D31" s="28" t="s">
        <v>102</v>
      </c>
      <c r="E31" s="30">
        <v>120000</v>
      </c>
      <c r="F31" s="31">
        <f>Tabulka1475[[#This Row],[Maximální poplatek za studenta za akad. rok]]/12</f>
        <v>10000</v>
      </c>
      <c r="G31" s="32" t="s">
        <v>545</v>
      </c>
    </row>
    <row r="32" spans="1:7" x14ac:dyDescent="0.3">
      <c r="A32" s="24" t="s">
        <v>272</v>
      </c>
      <c r="B32" s="24" t="s">
        <v>63</v>
      </c>
      <c r="C32" s="24" t="s">
        <v>89</v>
      </c>
      <c r="D32" s="24" t="s">
        <v>3</v>
      </c>
      <c r="E32" s="26">
        <v>120000</v>
      </c>
      <c r="F32" s="27">
        <f>Tabulka1475[[#This Row],[Maximální poplatek za studenta za akad. rok]]/12</f>
        <v>10000</v>
      </c>
      <c r="G32" s="32" t="s">
        <v>542</v>
      </c>
    </row>
    <row r="33" spans="1:7" x14ac:dyDescent="0.3">
      <c r="A33" s="28" t="s">
        <v>272</v>
      </c>
      <c r="B33" s="28" t="s">
        <v>63</v>
      </c>
      <c r="C33" s="28" t="s">
        <v>89</v>
      </c>
      <c r="D33" s="28" t="s">
        <v>103</v>
      </c>
      <c r="E33" s="30">
        <v>120000</v>
      </c>
      <c r="F33" s="31">
        <f>Tabulka1475[[#This Row],[Maximální poplatek za studenta za akad. rok]]/12</f>
        <v>10000</v>
      </c>
      <c r="G33" s="32" t="s">
        <v>542</v>
      </c>
    </row>
    <row r="34" spans="1:7" x14ac:dyDescent="0.3">
      <c r="A34" s="24" t="s">
        <v>272</v>
      </c>
      <c r="B34" s="24" t="s">
        <v>63</v>
      </c>
      <c r="C34" s="24" t="s">
        <v>89</v>
      </c>
      <c r="D34" s="24" t="s">
        <v>1</v>
      </c>
      <c r="E34" s="26">
        <v>120000</v>
      </c>
      <c r="F34" s="27">
        <f>Tabulka1475[[#This Row],[Maximální poplatek za studenta za akad. rok]]/12</f>
        <v>10000</v>
      </c>
      <c r="G34" s="32" t="s">
        <v>536</v>
      </c>
    </row>
    <row r="35" spans="1:7" x14ac:dyDescent="0.3">
      <c r="A35" s="28" t="s">
        <v>272</v>
      </c>
      <c r="B35" s="28" t="s">
        <v>443</v>
      </c>
      <c r="C35" s="28" t="s">
        <v>89</v>
      </c>
      <c r="D35" s="28" t="s">
        <v>121</v>
      </c>
      <c r="E35" s="30">
        <v>120000</v>
      </c>
      <c r="F35" s="31">
        <f>Tabulka1475[[#This Row],[Maximální poplatek za studenta za akad. rok]]/12</f>
        <v>10000</v>
      </c>
      <c r="G35" s="32" t="s">
        <v>536</v>
      </c>
    </row>
    <row r="36" spans="1:7" x14ac:dyDescent="0.3">
      <c r="A36" s="24" t="s">
        <v>272</v>
      </c>
      <c r="B36" s="24" t="s">
        <v>274</v>
      </c>
      <c r="C36" s="24" t="s">
        <v>89</v>
      </c>
      <c r="D36" s="24" t="s">
        <v>313</v>
      </c>
      <c r="E36" s="26">
        <v>120000</v>
      </c>
      <c r="F36" s="27">
        <f>Tabulka1475[[#This Row],[Maximální poplatek za studenta za akad. rok]]/12</f>
        <v>10000</v>
      </c>
      <c r="G36" s="32" t="s">
        <v>540</v>
      </c>
    </row>
    <row r="37" spans="1:7" x14ac:dyDescent="0.3">
      <c r="A37" s="28" t="s">
        <v>272</v>
      </c>
      <c r="B37" s="28" t="s">
        <v>274</v>
      </c>
      <c r="C37" s="28" t="s">
        <v>89</v>
      </c>
      <c r="D37" s="28" t="s">
        <v>105</v>
      </c>
      <c r="E37" s="30">
        <v>120000</v>
      </c>
      <c r="F37" s="31">
        <f>Tabulka1475[[#This Row],[Maximální poplatek za studenta za akad. rok]]/12</f>
        <v>10000</v>
      </c>
      <c r="G37" s="32" t="s">
        <v>540</v>
      </c>
    </row>
    <row r="38" spans="1:7" x14ac:dyDescent="0.3">
      <c r="A38" s="24" t="s">
        <v>272</v>
      </c>
      <c r="B38" s="24" t="s">
        <v>274</v>
      </c>
      <c r="C38" s="24" t="s">
        <v>89</v>
      </c>
      <c r="D38" s="24" t="s">
        <v>314</v>
      </c>
      <c r="E38" s="26">
        <v>120000</v>
      </c>
      <c r="F38" s="27">
        <f>Tabulka1475[[#This Row],[Maximální poplatek za studenta za akad. rok]]/12</f>
        <v>10000</v>
      </c>
      <c r="G38" s="32" t="s">
        <v>540</v>
      </c>
    </row>
    <row r="39" spans="1:7" x14ac:dyDescent="0.3">
      <c r="A39" s="28" t="s">
        <v>272</v>
      </c>
      <c r="B39" s="28" t="s">
        <v>274</v>
      </c>
      <c r="C39" s="28" t="s">
        <v>89</v>
      </c>
      <c r="D39" s="28" t="s">
        <v>106</v>
      </c>
      <c r="E39" s="30">
        <v>120000</v>
      </c>
      <c r="F39" s="31">
        <f>Tabulka1475[[#This Row],[Maximální poplatek za studenta za akad. rok]]/12</f>
        <v>10000</v>
      </c>
      <c r="G39" s="32" t="s">
        <v>540</v>
      </c>
    </row>
    <row r="40" spans="1:7" x14ac:dyDescent="0.3">
      <c r="A40" s="24" t="s">
        <v>272</v>
      </c>
      <c r="B40" s="24" t="s">
        <v>274</v>
      </c>
      <c r="C40" s="24" t="s">
        <v>89</v>
      </c>
      <c r="D40" s="24" t="s">
        <v>315</v>
      </c>
      <c r="E40" s="26">
        <v>120000</v>
      </c>
      <c r="F40" s="27">
        <f>Tabulka1475[[#This Row],[Maximální poplatek za studenta za akad. rok]]/12</f>
        <v>10000</v>
      </c>
      <c r="G40" s="32" t="s">
        <v>540</v>
      </c>
    </row>
    <row r="41" spans="1:7" x14ac:dyDescent="0.3">
      <c r="A41" s="28" t="s">
        <v>272</v>
      </c>
      <c r="B41" s="28" t="s">
        <v>274</v>
      </c>
      <c r="C41" s="28" t="s">
        <v>89</v>
      </c>
      <c r="D41" s="28" t="s">
        <v>316</v>
      </c>
      <c r="E41" s="30">
        <v>120000</v>
      </c>
      <c r="F41" s="31">
        <f>Tabulka1475[[#This Row],[Maximální poplatek za studenta za akad. rok]]/12</f>
        <v>10000</v>
      </c>
      <c r="G41" s="32" t="s">
        <v>540</v>
      </c>
    </row>
    <row r="42" spans="1:7" x14ac:dyDescent="0.3">
      <c r="A42" s="24" t="s">
        <v>272</v>
      </c>
      <c r="B42" s="24" t="s">
        <v>274</v>
      </c>
      <c r="C42" s="24" t="s">
        <v>89</v>
      </c>
      <c r="D42" s="24" t="s">
        <v>317</v>
      </c>
      <c r="E42" s="26">
        <v>120000</v>
      </c>
      <c r="F42" s="27">
        <f>Tabulka1475[[#This Row],[Maximální poplatek za studenta za akad. rok]]/12</f>
        <v>10000</v>
      </c>
      <c r="G42" s="32" t="s">
        <v>540</v>
      </c>
    </row>
    <row r="43" spans="1:7" x14ac:dyDescent="0.3">
      <c r="A43" s="28" t="s">
        <v>272</v>
      </c>
      <c r="B43" s="28" t="s">
        <v>274</v>
      </c>
      <c r="C43" s="28" t="s">
        <v>89</v>
      </c>
      <c r="D43" s="28" t="s">
        <v>318</v>
      </c>
      <c r="E43" s="30">
        <v>120000</v>
      </c>
      <c r="F43" s="31">
        <f>Tabulka1475[[#This Row],[Maximální poplatek za studenta za akad. rok]]/12</f>
        <v>10000</v>
      </c>
      <c r="G43" s="32" t="s">
        <v>540</v>
      </c>
    </row>
    <row r="44" spans="1:7" x14ac:dyDescent="0.3">
      <c r="A44" s="24" t="s">
        <v>272</v>
      </c>
      <c r="B44" s="24" t="s">
        <v>82</v>
      </c>
      <c r="C44" s="24" t="s">
        <v>89</v>
      </c>
      <c r="D44" s="24" t="s">
        <v>454</v>
      </c>
      <c r="E44" s="26">
        <v>500</v>
      </c>
      <c r="F44" s="27">
        <f>Tabulka1475[[#This Row],[Maximální poplatek za studenta za akad. rok]]/12</f>
        <v>41.666666666666664</v>
      </c>
      <c r="G44" s="32" t="s">
        <v>547</v>
      </c>
    </row>
    <row r="45" spans="1:7" x14ac:dyDescent="0.3">
      <c r="A45" s="28" t="s">
        <v>272</v>
      </c>
      <c r="B45" s="28" t="s">
        <v>82</v>
      </c>
      <c r="C45" s="28" t="s">
        <v>89</v>
      </c>
      <c r="D45" s="28" t="s">
        <v>452</v>
      </c>
      <c r="E45" s="30">
        <v>500</v>
      </c>
      <c r="F45" s="31">
        <f>Tabulka1475[[#This Row],[Maximální poplatek za studenta za akad. rok]]/12</f>
        <v>41.666666666666664</v>
      </c>
      <c r="G45" s="32" t="s">
        <v>547</v>
      </c>
    </row>
    <row r="46" spans="1:7" x14ac:dyDescent="0.3">
      <c r="A46" s="24" t="s">
        <v>272</v>
      </c>
      <c r="B46" s="24" t="s">
        <v>82</v>
      </c>
      <c r="C46" s="24" t="s">
        <v>89</v>
      </c>
      <c r="D46" s="24" t="s">
        <v>453</v>
      </c>
      <c r="E46" s="26">
        <v>500</v>
      </c>
      <c r="F46" s="27">
        <f>Tabulka1475[[#This Row],[Maximální poplatek za studenta za akad. rok]]/12</f>
        <v>41.666666666666664</v>
      </c>
      <c r="G46" s="32" t="s">
        <v>547</v>
      </c>
    </row>
    <row r="47" spans="1:7" x14ac:dyDescent="0.3">
      <c r="A47" s="28" t="s">
        <v>272</v>
      </c>
      <c r="B47" s="28" t="s">
        <v>74</v>
      </c>
      <c r="C47" s="28" t="s">
        <v>7</v>
      </c>
      <c r="D47" s="28" t="s">
        <v>119</v>
      </c>
      <c r="E47" s="30">
        <v>1000</v>
      </c>
      <c r="F47" s="31">
        <f>Tabulka1475[[#This Row],[Maximální poplatek za studenta za akad. rok]]/12</f>
        <v>83.333333333333329</v>
      </c>
      <c r="G47" s="32" t="s">
        <v>538</v>
      </c>
    </row>
    <row r="48" spans="1:7" x14ac:dyDescent="0.3">
      <c r="A48" s="24" t="s">
        <v>272</v>
      </c>
      <c r="B48" s="24" t="s">
        <v>74</v>
      </c>
      <c r="C48" s="24" t="s">
        <v>7</v>
      </c>
      <c r="D48" s="24" t="s">
        <v>120</v>
      </c>
      <c r="E48" s="26">
        <v>1000</v>
      </c>
      <c r="F48" s="27">
        <f>Tabulka1475[[#This Row],[Maximální poplatek za studenta za akad. rok]]/12</f>
        <v>83.333333333333329</v>
      </c>
      <c r="G48" s="32" t="s">
        <v>538</v>
      </c>
    </row>
    <row r="49" spans="1:7" x14ac:dyDescent="0.3">
      <c r="A49" s="28" t="s">
        <v>272</v>
      </c>
      <c r="B49" s="28" t="s">
        <v>74</v>
      </c>
      <c r="C49" s="28" t="s">
        <v>7</v>
      </c>
      <c r="D49" s="28" t="s">
        <v>116</v>
      </c>
      <c r="E49" s="30">
        <v>1000</v>
      </c>
      <c r="F49" s="31">
        <f>Tabulka1475[[#This Row],[Maximální poplatek za studenta za akad. rok]]/12</f>
        <v>83.333333333333329</v>
      </c>
      <c r="G49" s="32" t="s">
        <v>545</v>
      </c>
    </row>
    <row r="50" spans="1:7" x14ac:dyDescent="0.3">
      <c r="A50" s="24" t="s">
        <v>272</v>
      </c>
      <c r="B50" s="24" t="s">
        <v>74</v>
      </c>
      <c r="C50" s="24" t="s">
        <v>7</v>
      </c>
      <c r="D50" s="24" t="s">
        <v>117</v>
      </c>
      <c r="E50" s="26">
        <v>1000</v>
      </c>
      <c r="F50" s="27">
        <f>Tabulka1475[[#This Row],[Maximální poplatek za studenta za akad. rok]]/12</f>
        <v>83.333333333333329</v>
      </c>
      <c r="G50" s="32" t="s">
        <v>542</v>
      </c>
    </row>
    <row r="51" spans="1:7" x14ac:dyDescent="0.3">
      <c r="A51" s="28" t="s">
        <v>272</v>
      </c>
      <c r="B51" s="28" t="s">
        <v>74</v>
      </c>
      <c r="C51" s="28" t="s">
        <v>7</v>
      </c>
      <c r="D51" s="28" t="s">
        <v>118</v>
      </c>
      <c r="E51" s="30">
        <v>1000</v>
      </c>
      <c r="F51" s="31">
        <f>Tabulka1475[[#This Row],[Maximální poplatek za studenta za akad. rok]]/12</f>
        <v>83.333333333333329</v>
      </c>
      <c r="G51" s="32" t="s">
        <v>546</v>
      </c>
    </row>
    <row r="52" spans="1:7" x14ac:dyDescent="0.3">
      <c r="A52" s="24" t="s">
        <v>272</v>
      </c>
      <c r="B52" s="24" t="s">
        <v>74</v>
      </c>
      <c r="C52" s="24" t="s">
        <v>89</v>
      </c>
      <c r="D52" s="24" t="s">
        <v>319</v>
      </c>
      <c r="E52" s="26">
        <v>120000</v>
      </c>
      <c r="F52" s="27">
        <f>Tabulka1475[[#This Row],[Maximální poplatek za studenta za akad. rok]]/12</f>
        <v>10000</v>
      </c>
      <c r="G52" s="32" t="s">
        <v>542</v>
      </c>
    </row>
    <row r="53" spans="1:7" x14ac:dyDescent="0.3">
      <c r="A53" s="28" t="s">
        <v>272</v>
      </c>
      <c r="B53" s="28" t="s">
        <v>74</v>
      </c>
      <c r="C53" s="28" t="s">
        <v>89</v>
      </c>
      <c r="D53" s="28" t="s">
        <v>116</v>
      </c>
      <c r="E53" s="30">
        <v>120000</v>
      </c>
      <c r="F53" s="31">
        <f>Tabulka1475[[#This Row],[Maximální poplatek za studenta za akad. rok]]/12</f>
        <v>10000</v>
      </c>
      <c r="G53" s="32" t="s">
        <v>545</v>
      </c>
    </row>
    <row r="54" spans="1:7" x14ac:dyDescent="0.3">
      <c r="A54" s="24" t="s">
        <v>272</v>
      </c>
      <c r="B54" s="24" t="s">
        <v>74</v>
      </c>
      <c r="C54" s="24" t="s">
        <v>89</v>
      </c>
      <c r="D54" s="24" t="s">
        <v>47</v>
      </c>
      <c r="E54" s="26">
        <v>120000</v>
      </c>
      <c r="F54" s="27">
        <f>Tabulka1475[[#This Row],[Maximální poplatek za studenta za akad. rok]]/12</f>
        <v>10000</v>
      </c>
      <c r="G54" s="32" t="s">
        <v>546</v>
      </c>
    </row>
    <row r="55" spans="1:7" x14ac:dyDescent="0.3">
      <c r="A55" s="28" t="s">
        <v>272</v>
      </c>
      <c r="B55" s="28" t="s">
        <v>74</v>
      </c>
      <c r="C55" s="28" t="s">
        <v>89</v>
      </c>
      <c r="D55" s="28" t="s">
        <v>455</v>
      </c>
      <c r="E55" s="30">
        <v>120000</v>
      </c>
      <c r="F55" s="31">
        <f>Tabulka1475[[#This Row],[Maximální poplatek za studenta za akad. rok]]/12</f>
        <v>10000</v>
      </c>
      <c r="G55" s="32" t="s">
        <v>539</v>
      </c>
    </row>
    <row r="56" spans="1:7" x14ac:dyDescent="0.3">
      <c r="A56" s="24" t="s">
        <v>272</v>
      </c>
      <c r="B56" s="24" t="s">
        <v>312</v>
      </c>
      <c r="C56" s="24" t="s">
        <v>89</v>
      </c>
      <c r="D56" s="24" t="s">
        <v>456</v>
      </c>
      <c r="E56" s="26">
        <v>80000</v>
      </c>
      <c r="F56" s="27">
        <f>Tabulka1475[[#This Row],[Maximální poplatek za studenta za akad. rok]]/12</f>
        <v>6666.666666666667</v>
      </c>
      <c r="G56" s="32" t="s">
        <v>535</v>
      </c>
    </row>
    <row r="57" spans="1:7" x14ac:dyDescent="0.3">
      <c r="A57" s="28" t="s">
        <v>276</v>
      </c>
      <c r="B57" s="28" t="s">
        <v>323</v>
      </c>
      <c r="C57" s="28" t="s">
        <v>7</v>
      </c>
      <c r="D57" s="28" t="s">
        <v>325</v>
      </c>
      <c r="E57" s="30">
        <v>500</v>
      </c>
      <c r="F57" s="31">
        <f>Tabulka1475[[#This Row],[Maximální poplatek za studenta za akad. rok]]/12</f>
        <v>41.666666666666664</v>
      </c>
      <c r="G57" s="32" t="s">
        <v>575</v>
      </c>
    </row>
    <row r="58" spans="1:7" x14ac:dyDescent="0.3">
      <c r="A58" s="24" t="s">
        <v>276</v>
      </c>
      <c r="B58" s="24" t="s">
        <v>323</v>
      </c>
      <c r="C58" s="24" t="s">
        <v>7</v>
      </c>
      <c r="D58" s="24" t="s">
        <v>326</v>
      </c>
      <c r="E58" s="26">
        <v>500</v>
      </c>
      <c r="F58" s="27">
        <f>Tabulka1475[[#This Row],[Maximální poplatek za studenta za akad. rok]]/12</f>
        <v>41.666666666666664</v>
      </c>
      <c r="G58" s="32" t="s">
        <v>562</v>
      </c>
    </row>
    <row r="59" spans="1:7" x14ac:dyDescent="0.3">
      <c r="A59" s="28" t="s">
        <v>276</v>
      </c>
      <c r="B59" s="28" t="s">
        <v>323</v>
      </c>
      <c r="C59" s="28" t="s">
        <v>89</v>
      </c>
      <c r="D59" s="28" t="s">
        <v>576</v>
      </c>
      <c r="E59" s="30">
        <v>12500</v>
      </c>
      <c r="F59" s="31">
        <f>Tabulka1475[[#This Row],[Maximální poplatek za studenta za akad. rok]]/12</f>
        <v>1041.6666666666667</v>
      </c>
      <c r="G59" s="32" t="s">
        <v>575</v>
      </c>
    </row>
    <row r="60" spans="1:7" x14ac:dyDescent="0.3">
      <c r="A60" s="24" t="s">
        <v>276</v>
      </c>
      <c r="B60" s="24" t="s">
        <v>324</v>
      </c>
      <c r="C60" s="24" t="s">
        <v>89</v>
      </c>
      <c r="D60" s="24" t="s">
        <v>327</v>
      </c>
      <c r="E60" s="26">
        <v>74000</v>
      </c>
      <c r="F60" s="27">
        <f>Tabulka1475[[#This Row],[Maximální poplatek za studenta za akad. rok]]/12</f>
        <v>6166.666666666667</v>
      </c>
      <c r="G60" s="32" t="s">
        <v>529</v>
      </c>
    </row>
    <row r="61" spans="1:7" x14ac:dyDescent="0.3">
      <c r="A61" s="28" t="s">
        <v>276</v>
      </c>
      <c r="B61" s="28" t="s">
        <v>68</v>
      </c>
      <c r="C61" s="28" t="s">
        <v>7</v>
      </c>
      <c r="D61" s="28" t="s">
        <v>329</v>
      </c>
      <c r="E61" s="30">
        <v>29700</v>
      </c>
      <c r="F61" s="31">
        <f>Tabulka1475[[#This Row],[Maximální poplatek za studenta za akad. rok]]/12</f>
        <v>2475</v>
      </c>
      <c r="G61" s="32" t="s">
        <v>540</v>
      </c>
    </row>
    <row r="62" spans="1:7" x14ac:dyDescent="0.3">
      <c r="A62" s="24" t="s">
        <v>276</v>
      </c>
      <c r="B62" s="24" t="s">
        <v>68</v>
      </c>
      <c r="C62" s="24" t="s">
        <v>7</v>
      </c>
      <c r="D62" s="24" t="s">
        <v>148</v>
      </c>
      <c r="E62" s="26">
        <v>29700</v>
      </c>
      <c r="F62" s="27">
        <f>Tabulka1475[[#This Row],[Maximální poplatek za studenta za akad. rok]]/12</f>
        <v>2475</v>
      </c>
      <c r="G62" s="32" t="s">
        <v>548</v>
      </c>
    </row>
    <row r="63" spans="1:7" x14ac:dyDescent="0.3">
      <c r="A63" s="28" t="s">
        <v>276</v>
      </c>
      <c r="B63" s="28" t="s">
        <v>68</v>
      </c>
      <c r="C63" s="28" t="s">
        <v>7</v>
      </c>
      <c r="D63" s="28" t="s">
        <v>149</v>
      </c>
      <c r="E63" s="30">
        <v>29700</v>
      </c>
      <c r="F63" s="31">
        <f>Tabulka1475[[#This Row],[Maximální poplatek za studenta za akad. rok]]/12</f>
        <v>2475</v>
      </c>
      <c r="G63" s="32" t="s">
        <v>540</v>
      </c>
    </row>
    <row r="64" spans="1:7" x14ac:dyDescent="0.3">
      <c r="A64" s="24" t="s">
        <v>276</v>
      </c>
      <c r="B64" s="24" t="s">
        <v>68</v>
      </c>
      <c r="C64" s="24" t="s">
        <v>7</v>
      </c>
      <c r="D64" s="24" t="s">
        <v>141</v>
      </c>
      <c r="E64" s="26">
        <v>29700</v>
      </c>
      <c r="F64" s="27">
        <f>Tabulka1475[[#This Row],[Maximální poplatek za studenta za akad. rok]]/12</f>
        <v>2475</v>
      </c>
      <c r="G64" s="32" t="s">
        <v>530</v>
      </c>
    </row>
    <row r="65" spans="1:7" x14ac:dyDescent="0.3">
      <c r="A65" s="28" t="s">
        <v>276</v>
      </c>
      <c r="B65" s="28" t="s">
        <v>68</v>
      </c>
      <c r="C65" s="28" t="s">
        <v>7</v>
      </c>
      <c r="D65" s="28" t="s">
        <v>142</v>
      </c>
      <c r="E65" s="30">
        <v>29700</v>
      </c>
      <c r="F65" s="31">
        <f>Tabulka1475[[#This Row],[Maximální poplatek za studenta za akad. rok]]/12</f>
        <v>2475</v>
      </c>
      <c r="G65" s="32" t="s">
        <v>530</v>
      </c>
    </row>
    <row r="66" spans="1:7" x14ac:dyDescent="0.3">
      <c r="A66" s="24" t="s">
        <v>276</v>
      </c>
      <c r="B66" s="24" t="s">
        <v>68</v>
      </c>
      <c r="C66" s="24" t="s">
        <v>7</v>
      </c>
      <c r="D66" s="24" t="s">
        <v>143</v>
      </c>
      <c r="E66" s="26">
        <v>29700</v>
      </c>
      <c r="F66" s="27">
        <f>Tabulka1475[[#This Row],[Maximální poplatek za studenta za akad. rok]]/12</f>
        <v>2475</v>
      </c>
      <c r="G66" s="32" t="s">
        <v>530</v>
      </c>
    </row>
    <row r="67" spans="1:7" x14ac:dyDescent="0.3">
      <c r="A67" s="28" t="s">
        <v>276</v>
      </c>
      <c r="B67" s="28" t="s">
        <v>68</v>
      </c>
      <c r="C67" s="28" t="s">
        <v>7</v>
      </c>
      <c r="D67" s="28" t="s">
        <v>330</v>
      </c>
      <c r="E67" s="30">
        <v>29700</v>
      </c>
      <c r="F67" s="31">
        <f>Tabulka1475[[#This Row],[Maximální poplatek za studenta za akad. rok]]/12</f>
        <v>2475</v>
      </c>
      <c r="G67" s="32" t="s">
        <v>530</v>
      </c>
    </row>
    <row r="68" spans="1:7" x14ac:dyDescent="0.3">
      <c r="A68" s="24" t="s">
        <v>276</v>
      </c>
      <c r="B68" s="24" t="s">
        <v>68</v>
      </c>
      <c r="C68" s="24" t="s">
        <v>7</v>
      </c>
      <c r="D68" s="24" t="s">
        <v>144</v>
      </c>
      <c r="E68" s="26">
        <v>29700</v>
      </c>
      <c r="F68" s="27">
        <f>Tabulka1475[[#This Row],[Maximální poplatek za studenta za akad. rok]]/12</f>
        <v>2475</v>
      </c>
      <c r="G68" s="32" t="s">
        <v>530</v>
      </c>
    </row>
    <row r="69" spans="1:7" x14ac:dyDescent="0.3">
      <c r="A69" s="28" t="s">
        <v>276</v>
      </c>
      <c r="B69" s="28" t="s">
        <v>68</v>
      </c>
      <c r="C69" s="28" t="s">
        <v>7</v>
      </c>
      <c r="D69" s="28" t="s">
        <v>146</v>
      </c>
      <c r="E69" s="30">
        <v>29700</v>
      </c>
      <c r="F69" s="31">
        <f>Tabulka1475[[#This Row],[Maximální poplatek za studenta za akad. rok]]/12</f>
        <v>2475</v>
      </c>
      <c r="G69" s="32" t="s">
        <v>530</v>
      </c>
    </row>
    <row r="70" spans="1:7" x14ac:dyDescent="0.3">
      <c r="A70" s="24" t="s">
        <v>276</v>
      </c>
      <c r="B70" s="24" t="s">
        <v>68</v>
      </c>
      <c r="C70" s="24" t="s">
        <v>7</v>
      </c>
      <c r="D70" s="24" t="s">
        <v>147</v>
      </c>
      <c r="E70" s="26">
        <v>29700</v>
      </c>
      <c r="F70" s="27">
        <f>Tabulka1475[[#This Row],[Maximální poplatek za studenta za akad. rok]]/12</f>
        <v>2475</v>
      </c>
      <c r="G70" s="32" t="s">
        <v>530</v>
      </c>
    </row>
    <row r="71" spans="1:7" x14ac:dyDescent="0.3">
      <c r="A71" s="28" t="s">
        <v>276</v>
      </c>
      <c r="B71" s="28" t="s">
        <v>68</v>
      </c>
      <c r="C71" s="28" t="s">
        <v>89</v>
      </c>
      <c r="D71" s="28" t="s">
        <v>328</v>
      </c>
      <c r="E71" s="30">
        <v>74100</v>
      </c>
      <c r="F71" s="31">
        <f>Tabulka1475[[#This Row],[Maximální poplatek za studenta za akad. rok]]/12</f>
        <v>6175</v>
      </c>
      <c r="G71" s="32" t="s">
        <v>549</v>
      </c>
    </row>
    <row r="72" spans="1:7" x14ac:dyDescent="0.3">
      <c r="A72" s="24" t="s">
        <v>276</v>
      </c>
      <c r="B72" s="24" t="s">
        <v>68</v>
      </c>
      <c r="C72" s="24" t="s">
        <v>89</v>
      </c>
      <c r="D72" s="24" t="s">
        <v>21</v>
      </c>
      <c r="E72" s="26">
        <v>74100</v>
      </c>
      <c r="F72" s="27">
        <f>Tabulka1475[[#This Row],[Maximální poplatek za studenta za akad. rok]]/12</f>
        <v>6175</v>
      </c>
      <c r="G72" s="32" t="s">
        <v>548</v>
      </c>
    </row>
    <row r="73" spans="1:7" x14ac:dyDescent="0.3">
      <c r="A73" s="28" t="s">
        <v>276</v>
      </c>
      <c r="B73" s="28" t="s">
        <v>68</v>
      </c>
      <c r="C73" s="28" t="s">
        <v>89</v>
      </c>
      <c r="D73" s="28" t="s">
        <v>12</v>
      </c>
      <c r="E73" s="30">
        <v>74100</v>
      </c>
      <c r="F73" s="31">
        <f>Tabulka1475[[#This Row],[Maximální poplatek za studenta za akad. rok]]/12</f>
        <v>6175</v>
      </c>
      <c r="G73" s="32" t="s">
        <v>550</v>
      </c>
    </row>
    <row r="74" spans="1:7" x14ac:dyDescent="0.3">
      <c r="A74" s="24" t="s">
        <v>276</v>
      </c>
      <c r="B74" s="24" t="s">
        <v>68</v>
      </c>
      <c r="C74" s="24" t="s">
        <v>89</v>
      </c>
      <c r="D74" s="24" t="s">
        <v>577</v>
      </c>
      <c r="E74" s="26">
        <v>74100</v>
      </c>
      <c r="F74" s="27">
        <f>Tabulka1475[[#This Row],[Maximální poplatek za studenta za akad. rok]]/12</f>
        <v>6175</v>
      </c>
      <c r="G74" s="32" t="s">
        <v>530</v>
      </c>
    </row>
    <row r="75" spans="1:7" x14ac:dyDescent="0.3">
      <c r="A75" s="28" t="s">
        <v>23</v>
      </c>
      <c r="B75" s="28" t="s">
        <v>69</v>
      </c>
      <c r="C75" s="28" t="s">
        <v>7</v>
      </c>
      <c r="D75" s="28" t="s">
        <v>578</v>
      </c>
      <c r="E75" s="30">
        <v>0</v>
      </c>
      <c r="F75" s="31">
        <f>Tabulka1475[[#This Row],[Maximální poplatek za studenta za akad. rok]]/12</f>
        <v>0</v>
      </c>
      <c r="G75" s="32" t="s">
        <v>535</v>
      </c>
    </row>
    <row r="76" spans="1:7" x14ac:dyDescent="0.3">
      <c r="A76" s="24" t="s">
        <v>23</v>
      </c>
      <c r="B76" s="24" t="s">
        <v>69</v>
      </c>
      <c r="C76" s="24" t="s">
        <v>7</v>
      </c>
      <c r="D76" s="24" t="s">
        <v>579</v>
      </c>
      <c r="E76" s="26">
        <v>0</v>
      </c>
      <c r="F76" s="27">
        <f>Tabulka1475[[#This Row],[Maximální poplatek za studenta za akad. rok]]/12</f>
        <v>0</v>
      </c>
      <c r="G76" s="32" t="s">
        <v>551</v>
      </c>
    </row>
    <row r="77" spans="1:7" x14ac:dyDescent="0.3">
      <c r="A77" s="28" t="s">
        <v>23</v>
      </c>
      <c r="B77" s="28" t="s">
        <v>69</v>
      </c>
      <c r="C77" s="28" t="s">
        <v>7</v>
      </c>
      <c r="D77" s="28" t="s">
        <v>460</v>
      </c>
      <c r="E77" s="30">
        <v>0</v>
      </c>
      <c r="F77" s="31">
        <f>Tabulka1475[[#This Row],[Maximální poplatek za studenta za akad. rok]]/12</f>
        <v>0</v>
      </c>
      <c r="G77" s="32" t="s">
        <v>551</v>
      </c>
    </row>
    <row r="78" spans="1:7" x14ac:dyDescent="0.3">
      <c r="A78" s="24" t="s">
        <v>23</v>
      </c>
      <c r="B78" s="24" t="s">
        <v>69</v>
      </c>
      <c r="C78" s="24" t="s">
        <v>7</v>
      </c>
      <c r="D78" s="24" t="s">
        <v>24</v>
      </c>
      <c r="E78" s="26">
        <v>0</v>
      </c>
      <c r="F78" s="27">
        <f>Tabulka1475[[#This Row],[Maximální poplatek za studenta za akad. rok]]/12</f>
        <v>0</v>
      </c>
      <c r="G78" s="32" t="s">
        <v>552</v>
      </c>
    </row>
    <row r="79" spans="1:7" x14ac:dyDescent="0.3">
      <c r="A79" s="28" t="s">
        <v>23</v>
      </c>
      <c r="B79" s="28" t="s">
        <v>69</v>
      </c>
      <c r="C79" s="28" t="s">
        <v>7</v>
      </c>
      <c r="D79" s="28" t="s">
        <v>580</v>
      </c>
      <c r="E79" s="30">
        <v>0</v>
      </c>
      <c r="F79" s="31">
        <f>Tabulka1475[[#This Row],[Maximální poplatek za studenta za akad. rok]]/12</f>
        <v>0</v>
      </c>
      <c r="G79" s="32" t="s">
        <v>551</v>
      </c>
    </row>
    <row r="80" spans="1:7" x14ac:dyDescent="0.3">
      <c r="A80" s="24" t="s">
        <v>23</v>
      </c>
      <c r="B80" s="24" t="s">
        <v>69</v>
      </c>
      <c r="C80" s="24" t="s">
        <v>7</v>
      </c>
      <c r="D80" s="24" t="s">
        <v>581</v>
      </c>
      <c r="E80" s="26">
        <v>0</v>
      </c>
      <c r="F80" s="27">
        <f>Tabulka1475[[#This Row],[Maximální poplatek za studenta za akad. rok]]/12</f>
        <v>0</v>
      </c>
      <c r="G80" s="32" t="s">
        <v>551</v>
      </c>
    </row>
    <row r="81" spans="1:7" x14ac:dyDescent="0.3">
      <c r="A81" s="28" t="s">
        <v>23</v>
      </c>
      <c r="B81" s="28" t="s">
        <v>69</v>
      </c>
      <c r="C81" s="28" t="s">
        <v>89</v>
      </c>
      <c r="D81" s="28" t="s">
        <v>100</v>
      </c>
      <c r="E81" s="30">
        <v>95000</v>
      </c>
      <c r="F81" s="31">
        <f>Tabulka1475[[#This Row],[Maximální poplatek za studenta za akad. rok]]/12</f>
        <v>7916.666666666667</v>
      </c>
      <c r="G81" s="32" t="s">
        <v>535</v>
      </c>
    </row>
    <row r="82" spans="1:7" x14ac:dyDescent="0.3">
      <c r="A82" s="24" t="s">
        <v>23</v>
      </c>
      <c r="B82" s="24" t="s">
        <v>69</v>
      </c>
      <c r="C82" s="24" t="s">
        <v>89</v>
      </c>
      <c r="D82" s="24" t="s">
        <v>460</v>
      </c>
      <c r="E82" s="26">
        <v>95000</v>
      </c>
      <c r="F82" s="27">
        <f>Tabulka1475[[#This Row],[Maximální poplatek za studenta za akad. rok]]/12</f>
        <v>7916.666666666667</v>
      </c>
      <c r="G82" s="32" t="s">
        <v>551</v>
      </c>
    </row>
    <row r="83" spans="1:7" x14ac:dyDescent="0.3">
      <c r="A83" s="28" t="s">
        <v>23</v>
      </c>
      <c r="B83" s="28" t="s">
        <v>69</v>
      </c>
      <c r="C83" s="28" t="s">
        <v>89</v>
      </c>
      <c r="D83" s="28" t="s">
        <v>24</v>
      </c>
      <c r="E83" s="30">
        <v>95000</v>
      </c>
      <c r="F83" s="31">
        <f>Tabulka1475[[#This Row],[Maximální poplatek za studenta za akad. rok]]/12</f>
        <v>7916.666666666667</v>
      </c>
      <c r="G83" s="32" t="s">
        <v>552</v>
      </c>
    </row>
    <row r="84" spans="1:7" x14ac:dyDescent="0.3">
      <c r="A84" s="24" t="s">
        <v>23</v>
      </c>
      <c r="B84" s="24" t="s">
        <v>69</v>
      </c>
      <c r="C84" s="24" t="s">
        <v>89</v>
      </c>
      <c r="D84" s="24" t="s">
        <v>173</v>
      </c>
      <c r="E84" s="26">
        <v>95000</v>
      </c>
      <c r="F84" s="27">
        <f>Tabulka1475[[#This Row],[Maximální poplatek za studenta za akad. rok]]/12</f>
        <v>7916.666666666667</v>
      </c>
      <c r="G84" s="32" t="s">
        <v>551</v>
      </c>
    </row>
    <row r="85" spans="1:7" x14ac:dyDescent="0.3">
      <c r="A85" s="28" t="s">
        <v>23</v>
      </c>
      <c r="B85" s="28" t="s">
        <v>70</v>
      </c>
      <c r="C85" s="28" t="s">
        <v>7</v>
      </c>
      <c r="D85" s="28" t="s">
        <v>464</v>
      </c>
      <c r="E85" s="30">
        <v>0</v>
      </c>
      <c r="F85" s="31">
        <f>Tabulka1475[[#This Row],[Maximální poplatek za studenta za akad. rok]]/12</f>
        <v>0</v>
      </c>
      <c r="G85" s="32" t="s">
        <v>536</v>
      </c>
    </row>
    <row r="86" spans="1:7" x14ac:dyDescent="0.3">
      <c r="A86" s="24" t="s">
        <v>23</v>
      </c>
      <c r="B86" s="24" t="s">
        <v>70</v>
      </c>
      <c r="C86" s="24" t="s">
        <v>89</v>
      </c>
      <c r="D86" s="24" t="s">
        <v>462</v>
      </c>
      <c r="E86" s="26">
        <v>120000</v>
      </c>
      <c r="F86" s="27">
        <f>Tabulka1475[[#This Row],[Maximální poplatek za studenta za akad. rok]]/12</f>
        <v>10000</v>
      </c>
      <c r="G86" s="32" t="s">
        <v>553</v>
      </c>
    </row>
    <row r="87" spans="1:7" x14ac:dyDescent="0.3">
      <c r="A87" s="28" t="s">
        <v>23</v>
      </c>
      <c r="B87" s="28" t="s">
        <v>70</v>
      </c>
      <c r="C87" s="28" t="s">
        <v>89</v>
      </c>
      <c r="D87" s="28" t="s">
        <v>463</v>
      </c>
      <c r="E87" s="30">
        <v>120000</v>
      </c>
      <c r="F87" s="31">
        <f>Tabulka1475[[#This Row],[Maximální poplatek za studenta za akad. rok]]/12</f>
        <v>10000</v>
      </c>
      <c r="G87" s="32" t="s">
        <v>536</v>
      </c>
    </row>
    <row r="88" spans="1:7" x14ac:dyDescent="0.3">
      <c r="A88" s="24" t="s">
        <v>23</v>
      </c>
      <c r="B88" s="24" t="s">
        <v>70</v>
      </c>
      <c r="C88" s="24" t="s">
        <v>89</v>
      </c>
      <c r="D88" s="24" t="s">
        <v>461</v>
      </c>
      <c r="E88" s="26">
        <v>120000</v>
      </c>
      <c r="F88" s="27">
        <f>Tabulka1475[[#This Row],[Maximální poplatek za studenta za akad. rok]]/12</f>
        <v>10000</v>
      </c>
      <c r="G88" s="32" t="s">
        <v>541</v>
      </c>
    </row>
    <row r="89" spans="1:7" x14ac:dyDescent="0.3">
      <c r="A89" s="28" t="s">
        <v>23</v>
      </c>
      <c r="B89" s="28" t="s">
        <v>68</v>
      </c>
      <c r="C89" s="28" t="s">
        <v>89</v>
      </c>
      <c r="D89" s="28" t="s">
        <v>466</v>
      </c>
      <c r="E89" s="30">
        <v>90000</v>
      </c>
      <c r="F89" s="31">
        <f>Tabulka1475[[#This Row],[Maximální poplatek za studenta za akad. rok]]/12</f>
        <v>7500</v>
      </c>
      <c r="G89" s="32" t="s">
        <v>548</v>
      </c>
    </row>
    <row r="90" spans="1:7" x14ac:dyDescent="0.3">
      <c r="A90" s="24" t="s">
        <v>23</v>
      </c>
      <c r="B90" s="24" t="s">
        <v>68</v>
      </c>
      <c r="C90" s="24" t="s">
        <v>89</v>
      </c>
      <c r="D90" s="24" t="s">
        <v>465</v>
      </c>
      <c r="E90" s="26">
        <v>100000</v>
      </c>
      <c r="F90" s="27">
        <f>Tabulka1475[[#This Row],[Maximální poplatek za studenta za akad. rok]]/12</f>
        <v>8333.3333333333339</v>
      </c>
      <c r="G90" s="32" t="s">
        <v>555</v>
      </c>
    </row>
    <row r="91" spans="1:7" x14ac:dyDescent="0.3">
      <c r="A91" s="28" t="s">
        <v>23</v>
      </c>
      <c r="B91" s="28" t="s">
        <v>68</v>
      </c>
      <c r="C91" s="28" t="s">
        <v>89</v>
      </c>
      <c r="D91" s="28" t="s">
        <v>174</v>
      </c>
      <c r="E91" s="30">
        <v>90000</v>
      </c>
      <c r="F91" s="31">
        <f>Tabulka1475[[#This Row],[Maximální poplatek za studenta za akad. rok]]/12</f>
        <v>7500</v>
      </c>
      <c r="G91" s="32" t="s">
        <v>530</v>
      </c>
    </row>
    <row r="92" spans="1:7" x14ac:dyDescent="0.3">
      <c r="A92" s="24" t="s">
        <v>30</v>
      </c>
      <c r="B92" s="24" t="s">
        <v>281</v>
      </c>
      <c r="C92" s="24" t="s">
        <v>89</v>
      </c>
      <c r="D92" s="24" t="s">
        <v>337</v>
      </c>
      <c r="E92" s="26">
        <v>80000</v>
      </c>
      <c r="F92" s="27">
        <f>Tabulka1475[[#This Row],[Maximální poplatek za studenta za akad. rok]]/12</f>
        <v>6666.666666666667</v>
      </c>
      <c r="G92" s="32" t="s">
        <v>529</v>
      </c>
    </row>
    <row r="93" spans="1:7" x14ac:dyDescent="0.3">
      <c r="A93" s="28" t="s">
        <v>30</v>
      </c>
      <c r="B93" s="28" t="s">
        <v>280</v>
      </c>
      <c r="C93" s="28" t="s">
        <v>7</v>
      </c>
      <c r="D93" s="28" t="s">
        <v>158</v>
      </c>
      <c r="E93" s="30">
        <v>5000</v>
      </c>
      <c r="F93" s="31">
        <f>Tabulka1475[[#This Row],[Maximální poplatek za studenta za akad. rok]]/12</f>
        <v>416.66666666666669</v>
      </c>
      <c r="G93" s="32" t="s">
        <v>533</v>
      </c>
    </row>
    <row r="94" spans="1:7" x14ac:dyDescent="0.3">
      <c r="A94" s="24" t="s">
        <v>30</v>
      </c>
      <c r="B94" s="24" t="s">
        <v>280</v>
      </c>
      <c r="C94" s="24" t="s">
        <v>7</v>
      </c>
      <c r="D94" s="24" t="s">
        <v>340</v>
      </c>
      <c r="E94" s="26">
        <v>5000</v>
      </c>
      <c r="F94" s="27">
        <f>Tabulka1475[[#This Row],[Maximální poplatek za studenta za akad. rok]]/12</f>
        <v>416.66666666666669</v>
      </c>
      <c r="G94" s="32" t="s">
        <v>533</v>
      </c>
    </row>
    <row r="95" spans="1:7" x14ac:dyDescent="0.3">
      <c r="A95" s="28" t="s">
        <v>30</v>
      </c>
      <c r="B95" s="28" t="s">
        <v>280</v>
      </c>
      <c r="C95" s="28" t="s">
        <v>7</v>
      </c>
      <c r="D95" s="28" t="s">
        <v>582</v>
      </c>
      <c r="E95" s="30">
        <v>5000</v>
      </c>
      <c r="F95" s="31">
        <f>Tabulka1475[[#This Row],[Maximální poplatek za studenta za akad. rok]]/12</f>
        <v>416.66666666666669</v>
      </c>
      <c r="G95" s="32" t="s">
        <v>530</v>
      </c>
    </row>
    <row r="96" spans="1:7" x14ac:dyDescent="0.3">
      <c r="A96" s="24" t="s">
        <v>30</v>
      </c>
      <c r="B96" s="24" t="s">
        <v>280</v>
      </c>
      <c r="C96" s="24" t="s">
        <v>7</v>
      </c>
      <c r="D96" s="24" t="s">
        <v>159</v>
      </c>
      <c r="E96" s="26">
        <v>5000</v>
      </c>
      <c r="F96" s="27">
        <f>Tabulka1475[[#This Row],[Maximální poplatek za studenta za akad. rok]]/12</f>
        <v>416.66666666666669</v>
      </c>
      <c r="G96" s="32" t="s">
        <v>533</v>
      </c>
    </row>
    <row r="97" spans="1:7" x14ac:dyDescent="0.3">
      <c r="A97" s="28" t="s">
        <v>30</v>
      </c>
      <c r="B97" s="28" t="s">
        <v>280</v>
      </c>
      <c r="C97" s="28" t="s">
        <v>7</v>
      </c>
      <c r="D97" s="28" t="s">
        <v>157</v>
      </c>
      <c r="E97" s="30">
        <v>5000</v>
      </c>
      <c r="F97" s="31">
        <f>Tabulka1475[[#This Row],[Maximální poplatek za studenta za akad. rok]]/12</f>
        <v>416.66666666666669</v>
      </c>
      <c r="G97" s="32" t="s">
        <v>533</v>
      </c>
    </row>
    <row r="98" spans="1:7" x14ac:dyDescent="0.3">
      <c r="A98" s="24" t="s">
        <v>30</v>
      </c>
      <c r="B98" s="24" t="s">
        <v>280</v>
      </c>
      <c r="C98" s="24" t="s">
        <v>7</v>
      </c>
      <c r="D98" s="24" t="s">
        <v>156</v>
      </c>
      <c r="E98" s="26">
        <v>5000</v>
      </c>
      <c r="F98" s="27">
        <f>Tabulka1475[[#This Row],[Maximální poplatek za studenta za akad. rok]]/12</f>
        <v>416.66666666666669</v>
      </c>
      <c r="G98" s="32" t="s">
        <v>557</v>
      </c>
    </row>
    <row r="99" spans="1:7" x14ac:dyDescent="0.3">
      <c r="A99" s="28" t="s">
        <v>30</v>
      </c>
      <c r="B99" s="28" t="s">
        <v>280</v>
      </c>
      <c r="C99" s="28" t="s">
        <v>89</v>
      </c>
      <c r="D99" s="28" t="s">
        <v>339</v>
      </c>
      <c r="E99" s="30">
        <v>65000</v>
      </c>
      <c r="F99" s="31">
        <f>Tabulka1475[[#This Row],[Maximální poplatek za studenta za akad. rok]]/12</f>
        <v>5416.666666666667</v>
      </c>
      <c r="G99" s="32" t="s">
        <v>533</v>
      </c>
    </row>
    <row r="100" spans="1:7" x14ac:dyDescent="0.3">
      <c r="A100" s="24" t="s">
        <v>30</v>
      </c>
      <c r="B100" s="24" t="s">
        <v>72</v>
      </c>
      <c r="C100" s="24" t="s">
        <v>7</v>
      </c>
      <c r="D100" s="24" t="s">
        <v>34</v>
      </c>
      <c r="E100" s="26">
        <v>0</v>
      </c>
      <c r="F100" s="27">
        <f>Tabulka1475[[#This Row],[Maximální poplatek za studenta za akad. rok]]/12</f>
        <v>0</v>
      </c>
      <c r="G100" s="32" t="s">
        <v>543</v>
      </c>
    </row>
    <row r="101" spans="1:7" x14ac:dyDescent="0.3">
      <c r="A101" s="28" t="s">
        <v>30</v>
      </c>
      <c r="B101" s="28" t="s">
        <v>72</v>
      </c>
      <c r="C101" s="28" t="s">
        <v>7</v>
      </c>
      <c r="D101" s="28" t="s">
        <v>24</v>
      </c>
      <c r="E101" s="30">
        <v>0</v>
      </c>
      <c r="F101" s="31">
        <f>Tabulka1475[[#This Row],[Maximální poplatek za studenta za akad. rok]]/12</f>
        <v>0</v>
      </c>
      <c r="G101" s="32" t="s">
        <v>552</v>
      </c>
    </row>
    <row r="102" spans="1:7" x14ac:dyDescent="0.3">
      <c r="A102" s="24" t="s">
        <v>30</v>
      </c>
      <c r="B102" s="24" t="s">
        <v>72</v>
      </c>
      <c r="C102" s="24" t="s">
        <v>89</v>
      </c>
      <c r="D102" s="24" t="s">
        <v>34</v>
      </c>
      <c r="E102" s="26">
        <v>80000</v>
      </c>
      <c r="F102" s="27">
        <f>Tabulka1475[[#This Row],[Maximální poplatek za studenta za akad. rok]]/12</f>
        <v>6666.666666666667</v>
      </c>
      <c r="G102" s="32" t="s">
        <v>535</v>
      </c>
    </row>
    <row r="103" spans="1:7" x14ac:dyDescent="0.3">
      <c r="A103" s="28" t="s">
        <v>30</v>
      </c>
      <c r="B103" s="28" t="s">
        <v>72</v>
      </c>
      <c r="C103" s="28" t="s">
        <v>89</v>
      </c>
      <c r="D103" s="28" t="s">
        <v>1</v>
      </c>
      <c r="E103" s="30">
        <v>80000</v>
      </c>
      <c r="F103" s="31">
        <f>Tabulka1475[[#This Row],[Maximální poplatek za studenta za akad. rok]]/12</f>
        <v>6666.666666666667</v>
      </c>
      <c r="G103" s="32" t="s">
        <v>541</v>
      </c>
    </row>
    <row r="104" spans="1:7" x14ac:dyDescent="0.3">
      <c r="A104" s="24" t="s">
        <v>36</v>
      </c>
      <c r="B104" s="24" t="s">
        <v>68</v>
      </c>
      <c r="C104" s="24" t="s">
        <v>7</v>
      </c>
      <c r="D104" s="24" t="s">
        <v>37</v>
      </c>
      <c r="E104" s="26">
        <v>67000</v>
      </c>
      <c r="F104" s="27">
        <f>Tabulka1475[[#This Row],[Maximální poplatek za studenta za akad. rok]]/12</f>
        <v>5583.333333333333</v>
      </c>
      <c r="G104" s="32" t="s">
        <v>544</v>
      </c>
    </row>
    <row r="105" spans="1:7" x14ac:dyDescent="0.3">
      <c r="A105" s="28" t="s">
        <v>36</v>
      </c>
      <c r="B105" s="28" t="s">
        <v>68</v>
      </c>
      <c r="C105" s="28" t="s">
        <v>89</v>
      </c>
      <c r="D105" s="28" t="s">
        <v>37</v>
      </c>
      <c r="E105" s="30">
        <v>67000</v>
      </c>
      <c r="F105" s="31">
        <f>Tabulka1475[[#This Row],[Maximální poplatek za studenta za akad. rok]]/12</f>
        <v>5583.333333333333</v>
      </c>
      <c r="G105" s="32" t="s">
        <v>544</v>
      </c>
    </row>
    <row r="106" spans="1:7" x14ac:dyDescent="0.3">
      <c r="A106" s="24" t="s">
        <v>282</v>
      </c>
      <c r="B106" s="24" t="s">
        <v>468</v>
      </c>
      <c r="C106" s="24" t="s">
        <v>7</v>
      </c>
      <c r="D106" s="24" t="s">
        <v>34</v>
      </c>
      <c r="E106" s="26">
        <v>75000</v>
      </c>
      <c r="F106" s="27">
        <f>Tabulka1475[[#This Row],[Maximální poplatek za studenta za akad. rok]]/12</f>
        <v>6250</v>
      </c>
      <c r="G106" s="32" t="s">
        <v>535</v>
      </c>
    </row>
    <row r="107" spans="1:7" x14ac:dyDescent="0.3">
      <c r="A107" s="28" t="s">
        <v>282</v>
      </c>
      <c r="B107" s="28" t="s">
        <v>468</v>
      </c>
      <c r="C107" s="28" t="s">
        <v>89</v>
      </c>
      <c r="D107" s="28" t="s">
        <v>34</v>
      </c>
      <c r="E107" s="30">
        <v>62000</v>
      </c>
      <c r="F107" s="31">
        <f>Tabulka1475[[#This Row],[Maximální poplatek za studenta za akad. rok]]/12</f>
        <v>5166.666666666667</v>
      </c>
      <c r="G107" s="32" t="s">
        <v>535</v>
      </c>
    </row>
    <row r="108" spans="1:7" x14ac:dyDescent="0.3">
      <c r="A108" s="24" t="s">
        <v>38</v>
      </c>
      <c r="B108" s="24" t="s">
        <v>284</v>
      </c>
      <c r="C108" s="24" t="s">
        <v>7</v>
      </c>
      <c r="D108" s="24" t="s">
        <v>180</v>
      </c>
      <c r="E108" s="26">
        <v>35000</v>
      </c>
      <c r="F108" s="27">
        <f>Tabulka1475[[#This Row],[Maximální poplatek za studenta za akad. rok]]/12</f>
        <v>2916.6666666666665</v>
      </c>
      <c r="G108" s="32" t="s">
        <v>535</v>
      </c>
    </row>
    <row r="109" spans="1:7" x14ac:dyDescent="0.3">
      <c r="A109" s="28" t="s">
        <v>38</v>
      </c>
      <c r="B109" s="28" t="s">
        <v>284</v>
      </c>
      <c r="C109" s="28" t="s">
        <v>89</v>
      </c>
      <c r="D109" s="28" t="s">
        <v>349</v>
      </c>
      <c r="E109" s="30">
        <v>85000</v>
      </c>
      <c r="F109" s="31">
        <f>Tabulka1475[[#This Row],[Maximální poplatek za studenta za akad. rok]]/12</f>
        <v>7083.333333333333</v>
      </c>
      <c r="G109" s="32" t="s">
        <v>535</v>
      </c>
    </row>
    <row r="110" spans="1:7" x14ac:dyDescent="0.3">
      <c r="A110" s="24" t="s">
        <v>38</v>
      </c>
      <c r="B110" s="24" t="s">
        <v>284</v>
      </c>
      <c r="C110" s="24" t="s">
        <v>89</v>
      </c>
      <c r="D110" s="24" t="s">
        <v>179</v>
      </c>
      <c r="E110" s="26">
        <v>90000</v>
      </c>
      <c r="F110" s="27">
        <f>Tabulka1475[[#This Row],[Maximální poplatek za studenta za akad. rok]]/12</f>
        <v>7500</v>
      </c>
      <c r="G110" s="32" t="s">
        <v>535</v>
      </c>
    </row>
    <row r="111" spans="1:7" x14ac:dyDescent="0.3">
      <c r="A111" s="28" t="s">
        <v>38</v>
      </c>
      <c r="B111" s="28" t="s">
        <v>286</v>
      </c>
      <c r="C111" s="28" t="s">
        <v>7</v>
      </c>
      <c r="D111" s="28" t="s">
        <v>583</v>
      </c>
      <c r="E111" s="30">
        <v>45000</v>
      </c>
      <c r="F111" s="31">
        <f>Tabulka1475[[#This Row],[Maximální poplatek za studenta za akad. rok]]/12</f>
        <v>3750</v>
      </c>
      <c r="G111" s="32" t="s">
        <v>538</v>
      </c>
    </row>
    <row r="112" spans="1:7" x14ac:dyDescent="0.3">
      <c r="A112" s="24" t="s">
        <v>38</v>
      </c>
      <c r="B112" s="24" t="s">
        <v>286</v>
      </c>
      <c r="C112" s="24" t="s">
        <v>7</v>
      </c>
      <c r="D112" s="24" t="s">
        <v>47</v>
      </c>
      <c r="E112" s="26">
        <v>45000</v>
      </c>
      <c r="F112" s="27">
        <f>Tabulka1475[[#This Row],[Maximální poplatek za studenta za akad. rok]]/12</f>
        <v>3750</v>
      </c>
      <c r="G112" s="32" t="s">
        <v>562</v>
      </c>
    </row>
    <row r="113" spans="1:7" x14ac:dyDescent="0.3">
      <c r="A113" s="28" t="s">
        <v>38</v>
      </c>
      <c r="B113" s="28" t="s">
        <v>286</v>
      </c>
      <c r="C113" s="28" t="s">
        <v>7</v>
      </c>
      <c r="D113" s="28" t="s">
        <v>584</v>
      </c>
      <c r="E113" s="30">
        <v>45000</v>
      </c>
      <c r="F113" s="31">
        <f>Tabulka1475[[#This Row],[Maximální poplatek za studenta za akad. rok]]/12</f>
        <v>3750</v>
      </c>
      <c r="G113" s="32" t="s">
        <v>542</v>
      </c>
    </row>
    <row r="114" spans="1:7" x14ac:dyDescent="0.3">
      <c r="A114" s="24" t="s">
        <v>38</v>
      </c>
      <c r="B114" s="24" t="s">
        <v>286</v>
      </c>
      <c r="C114" s="24" t="s">
        <v>89</v>
      </c>
      <c r="D114" s="24" t="s">
        <v>41</v>
      </c>
      <c r="E114" s="26">
        <v>90000</v>
      </c>
      <c r="F114" s="27">
        <f>Tabulka1475[[#This Row],[Maximální poplatek za studenta za akad. rok]]/12</f>
        <v>7500</v>
      </c>
      <c r="G114" s="32" t="s">
        <v>542</v>
      </c>
    </row>
    <row r="115" spans="1:7" x14ac:dyDescent="0.3">
      <c r="A115" s="28" t="s">
        <v>38</v>
      </c>
      <c r="B115" s="28" t="s">
        <v>286</v>
      </c>
      <c r="C115" s="28" t="s">
        <v>7</v>
      </c>
      <c r="D115" s="28" t="s">
        <v>585</v>
      </c>
      <c r="E115" s="30">
        <v>46000</v>
      </c>
      <c r="F115" s="31">
        <f>Tabulka1475[[#This Row],[Maximální poplatek za studenta za akad. rok]]/12</f>
        <v>3833.3333333333335</v>
      </c>
      <c r="G115" s="32" t="s">
        <v>566</v>
      </c>
    </row>
    <row r="116" spans="1:7" x14ac:dyDescent="0.3">
      <c r="A116" s="24" t="s">
        <v>38</v>
      </c>
      <c r="B116" s="24" t="s">
        <v>469</v>
      </c>
      <c r="C116" s="24" t="s">
        <v>89</v>
      </c>
      <c r="D116" s="24" t="s">
        <v>422</v>
      </c>
      <c r="E116" s="26">
        <v>92000</v>
      </c>
      <c r="F116" s="27">
        <f>Tabulka1475[[#This Row],[Maximální poplatek za studenta za akad. rok]]/12</f>
        <v>7666.666666666667</v>
      </c>
      <c r="G116" s="32" t="s">
        <v>559</v>
      </c>
    </row>
    <row r="117" spans="1:7" x14ac:dyDescent="0.3">
      <c r="A117" s="28" t="s">
        <v>38</v>
      </c>
      <c r="B117" s="28" t="s">
        <v>74</v>
      </c>
      <c r="C117" s="28" t="s">
        <v>7</v>
      </c>
      <c r="D117" s="28" t="s">
        <v>39</v>
      </c>
      <c r="E117" s="30">
        <v>45000</v>
      </c>
      <c r="F117" s="31">
        <f>Tabulka1475[[#This Row],[Maximální poplatek za studenta za akad. rok]]/12</f>
        <v>3750</v>
      </c>
      <c r="G117" s="32" t="s">
        <v>546</v>
      </c>
    </row>
    <row r="118" spans="1:7" x14ac:dyDescent="0.3">
      <c r="A118" s="24" t="s">
        <v>38</v>
      </c>
      <c r="B118" s="24" t="s">
        <v>74</v>
      </c>
      <c r="C118" s="24" t="s">
        <v>7</v>
      </c>
      <c r="D118" s="24" t="s">
        <v>176</v>
      </c>
      <c r="E118" s="26">
        <v>45000</v>
      </c>
      <c r="F118" s="27">
        <f>Tabulka1475[[#This Row],[Maximální poplatek za studenta za akad. rok]]/12</f>
        <v>3750</v>
      </c>
      <c r="G118" s="32" t="s">
        <v>546</v>
      </c>
    </row>
    <row r="119" spans="1:7" x14ac:dyDescent="0.3">
      <c r="A119" s="28" t="s">
        <v>38</v>
      </c>
      <c r="B119" s="28" t="s">
        <v>74</v>
      </c>
      <c r="C119" s="28" t="s">
        <v>7</v>
      </c>
      <c r="D119" s="28" t="s">
        <v>177</v>
      </c>
      <c r="E119" s="30">
        <v>45000</v>
      </c>
      <c r="F119" s="31">
        <f>Tabulka1475[[#This Row],[Maximální poplatek za studenta za akad. rok]]/12</f>
        <v>3750</v>
      </c>
      <c r="G119" s="32" t="s">
        <v>538</v>
      </c>
    </row>
    <row r="120" spans="1:7" x14ac:dyDescent="0.3">
      <c r="A120" s="24" t="s">
        <v>38</v>
      </c>
      <c r="B120" s="24" t="s">
        <v>74</v>
      </c>
      <c r="C120" s="24" t="s">
        <v>89</v>
      </c>
      <c r="D120" s="24" t="s">
        <v>40</v>
      </c>
      <c r="E120" s="26">
        <v>90000</v>
      </c>
      <c r="F120" s="27">
        <f>Tabulka1475[[#This Row],[Maximální poplatek za studenta za akad. rok]]/12</f>
        <v>7500</v>
      </c>
      <c r="G120" s="32" t="s">
        <v>538</v>
      </c>
    </row>
    <row r="121" spans="1:7" x14ac:dyDescent="0.3">
      <c r="A121" s="28" t="s">
        <v>38</v>
      </c>
      <c r="B121" s="28" t="s">
        <v>74</v>
      </c>
      <c r="C121" s="28" t="s">
        <v>89</v>
      </c>
      <c r="D121" s="28" t="s">
        <v>351</v>
      </c>
      <c r="E121" s="30">
        <v>90000</v>
      </c>
      <c r="F121" s="31">
        <f>Tabulka1475[[#This Row],[Maximální poplatek za studenta za akad. rok]]/12</f>
        <v>7500</v>
      </c>
      <c r="G121" s="32" t="s">
        <v>546</v>
      </c>
    </row>
    <row r="122" spans="1:7" x14ac:dyDescent="0.3">
      <c r="A122" s="24" t="s">
        <v>38</v>
      </c>
      <c r="B122" s="24" t="s">
        <v>345</v>
      </c>
      <c r="C122" s="24" t="s">
        <v>7</v>
      </c>
      <c r="D122" s="24" t="s">
        <v>350</v>
      </c>
      <c r="E122" s="26">
        <v>46000</v>
      </c>
      <c r="F122" s="27">
        <f>Tabulka1475[[#This Row],[Maximální poplatek za studenta za akad. rok]]/12</f>
        <v>3833.3333333333335</v>
      </c>
      <c r="G122" s="32" t="s">
        <v>560</v>
      </c>
    </row>
    <row r="123" spans="1:7" x14ac:dyDescent="0.3">
      <c r="A123" s="28" t="s">
        <v>38</v>
      </c>
      <c r="B123" s="28" t="s">
        <v>345</v>
      </c>
      <c r="C123" s="28" t="s">
        <v>89</v>
      </c>
      <c r="D123" s="28" t="s">
        <v>94</v>
      </c>
      <c r="E123" s="30">
        <v>92000</v>
      </c>
      <c r="F123" s="31">
        <f>Tabulka1475[[#This Row],[Maximální poplatek za studenta za akad. rok]]/12</f>
        <v>7666.666666666667</v>
      </c>
      <c r="G123" s="32" t="s">
        <v>560</v>
      </c>
    </row>
    <row r="124" spans="1:7" x14ac:dyDescent="0.3">
      <c r="A124" s="24" t="s">
        <v>38</v>
      </c>
      <c r="B124" s="24" t="s">
        <v>345</v>
      </c>
      <c r="C124" s="24" t="s">
        <v>89</v>
      </c>
      <c r="D124" s="24" t="s">
        <v>350</v>
      </c>
      <c r="E124" s="26">
        <v>92000</v>
      </c>
      <c r="F124" s="27">
        <f>Tabulka1475[[#This Row],[Maximální poplatek za studenta za akad. rok]]/12</f>
        <v>7666.666666666667</v>
      </c>
      <c r="G124" s="32" t="s">
        <v>560</v>
      </c>
    </row>
    <row r="125" spans="1:7" x14ac:dyDescent="0.3">
      <c r="A125" s="28" t="s">
        <v>38</v>
      </c>
      <c r="B125" s="28" t="s">
        <v>285</v>
      </c>
      <c r="C125" s="28" t="s">
        <v>89</v>
      </c>
      <c r="D125" s="28" t="s">
        <v>104</v>
      </c>
      <c r="E125" s="30">
        <v>90000</v>
      </c>
      <c r="F125" s="31">
        <f>Tabulka1475[[#This Row],[Maximální poplatek za studenta za akad. rok]]/12</f>
        <v>7500</v>
      </c>
      <c r="G125" s="32" t="s">
        <v>561</v>
      </c>
    </row>
    <row r="126" spans="1:7" x14ac:dyDescent="0.3">
      <c r="A126" s="24" t="s">
        <v>347</v>
      </c>
      <c r="B126" s="24" t="s">
        <v>470</v>
      </c>
      <c r="C126" s="24" t="s">
        <v>7</v>
      </c>
      <c r="D126" s="24" t="s">
        <v>471</v>
      </c>
      <c r="E126" s="26">
        <v>100000</v>
      </c>
      <c r="F126" s="27">
        <f>Tabulka1475[[#This Row],[Maximální poplatek za studenta za akad. rok]]/12</f>
        <v>8333.3333333333339</v>
      </c>
      <c r="G126" s="32" t="s">
        <v>536</v>
      </c>
    </row>
    <row r="127" spans="1:7" x14ac:dyDescent="0.3">
      <c r="A127" s="28" t="s">
        <v>347</v>
      </c>
      <c r="B127" s="28" t="s">
        <v>470</v>
      </c>
      <c r="C127" s="28" t="s">
        <v>7</v>
      </c>
      <c r="D127" s="28" t="s">
        <v>34</v>
      </c>
      <c r="E127" s="30">
        <v>100000</v>
      </c>
      <c r="F127" s="31">
        <f>Tabulka1475[[#This Row],[Maximální poplatek za studenta za akad. rok]]/12</f>
        <v>8333.3333333333339</v>
      </c>
      <c r="G127" s="32" t="s">
        <v>551</v>
      </c>
    </row>
    <row r="128" spans="1:7" x14ac:dyDescent="0.3">
      <c r="A128" s="24" t="s">
        <v>347</v>
      </c>
      <c r="B128" s="24" t="s">
        <v>470</v>
      </c>
      <c r="C128" s="24" t="s">
        <v>7</v>
      </c>
      <c r="D128" s="24" t="s">
        <v>353</v>
      </c>
      <c r="E128" s="26">
        <v>100000</v>
      </c>
      <c r="F128" s="27">
        <f>Tabulka1475[[#This Row],[Maximální poplatek za studenta za akad. rok]]/12</f>
        <v>8333.3333333333339</v>
      </c>
      <c r="G128" s="32" t="s">
        <v>541</v>
      </c>
    </row>
    <row r="129" spans="1:7" x14ac:dyDescent="0.3">
      <c r="A129" s="28" t="s">
        <v>347</v>
      </c>
      <c r="B129" s="28" t="s">
        <v>470</v>
      </c>
      <c r="C129" s="28" t="s">
        <v>89</v>
      </c>
      <c r="D129" s="28" t="s">
        <v>471</v>
      </c>
      <c r="E129" s="30">
        <v>75000</v>
      </c>
      <c r="F129" s="31">
        <f>Tabulka1475[[#This Row],[Maximální poplatek za studenta za akad. rok]]/12</f>
        <v>6250</v>
      </c>
      <c r="G129" s="32" t="s">
        <v>536</v>
      </c>
    </row>
    <row r="130" spans="1:7" x14ac:dyDescent="0.3">
      <c r="A130" s="24" t="s">
        <v>347</v>
      </c>
      <c r="B130" s="24" t="s">
        <v>470</v>
      </c>
      <c r="C130" s="24" t="s">
        <v>89</v>
      </c>
      <c r="D130" s="24" t="s">
        <v>352</v>
      </c>
      <c r="E130" s="26">
        <v>75000</v>
      </c>
      <c r="F130" s="27">
        <f>Tabulka1475[[#This Row],[Maximální poplatek za studenta za akad. rok]]/12</f>
        <v>6250</v>
      </c>
      <c r="G130" s="32" t="s">
        <v>541</v>
      </c>
    </row>
    <row r="131" spans="1:7" x14ac:dyDescent="0.3">
      <c r="A131" s="28" t="s">
        <v>347</v>
      </c>
      <c r="B131" s="28" t="s">
        <v>68</v>
      </c>
      <c r="C131" s="28" t="s">
        <v>7</v>
      </c>
      <c r="D131" s="28" t="s">
        <v>472</v>
      </c>
      <c r="E131" s="30">
        <v>2500</v>
      </c>
      <c r="F131" s="31">
        <f>Tabulka1475[[#This Row],[Maximální poplatek za studenta za akad. rok]]/12</f>
        <v>208.33333333333334</v>
      </c>
      <c r="G131" s="32" t="s">
        <v>556</v>
      </c>
    </row>
    <row r="132" spans="1:7" x14ac:dyDescent="0.3">
      <c r="A132" s="24" t="s">
        <v>347</v>
      </c>
      <c r="B132" s="24" t="s">
        <v>68</v>
      </c>
      <c r="C132" s="24" t="s">
        <v>89</v>
      </c>
      <c r="D132" s="24" t="s">
        <v>354</v>
      </c>
      <c r="E132" s="26">
        <v>37500</v>
      </c>
      <c r="F132" s="27">
        <f>Tabulka1475[[#This Row],[Maximální poplatek za studenta za akad. rok]]/12</f>
        <v>3125</v>
      </c>
      <c r="G132" s="32" t="s">
        <v>530</v>
      </c>
    </row>
    <row r="133" spans="1:7" x14ac:dyDescent="0.3">
      <c r="A133" s="28" t="s">
        <v>347</v>
      </c>
      <c r="B133" s="28" t="s">
        <v>68</v>
      </c>
      <c r="C133" s="28" t="s">
        <v>89</v>
      </c>
      <c r="D133" s="28" t="s">
        <v>245</v>
      </c>
      <c r="E133" s="30">
        <v>37500</v>
      </c>
      <c r="F133" s="31">
        <f>Tabulka1475[[#This Row],[Maximální poplatek za studenta za akad. rok]]/12</f>
        <v>3125</v>
      </c>
      <c r="G133" s="32" t="s">
        <v>556</v>
      </c>
    </row>
    <row r="134" spans="1:7" x14ac:dyDescent="0.3">
      <c r="A134" s="24" t="s">
        <v>473</v>
      </c>
      <c r="B134" s="24" t="s">
        <v>65</v>
      </c>
      <c r="C134" s="24" t="s">
        <v>7</v>
      </c>
      <c r="D134" s="24" t="s">
        <v>476</v>
      </c>
      <c r="E134" s="26">
        <v>1000</v>
      </c>
      <c r="F134" s="27">
        <f>Tabulka1475[[#This Row],[Maximální poplatek za studenta za akad. rok]]/12</f>
        <v>83.333333333333329</v>
      </c>
      <c r="G134" s="32" t="s">
        <v>562</v>
      </c>
    </row>
    <row r="135" spans="1:7" x14ac:dyDescent="0.3">
      <c r="A135" s="28" t="s">
        <v>473</v>
      </c>
      <c r="B135" s="28" t="s">
        <v>68</v>
      </c>
      <c r="C135" s="28" t="s">
        <v>7</v>
      </c>
      <c r="D135" s="28" t="s">
        <v>475</v>
      </c>
      <c r="E135" s="30">
        <v>100</v>
      </c>
      <c r="F135" s="31">
        <f>Tabulka1475[[#This Row],[Maximální poplatek za studenta za akad. rok]]/12</f>
        <v>8.3333333333333339</v>
      </c>
      <c r="G135" s="32" t="s">
        <v>540</v>
      </c>
    </row>
    <row r="136" spans="1:7" x14ac:dyDescent="0.3">
      <c r="A136" s="24" t="s">
        <v>473</v>
      </c>
      <c r="B136" s="24" t="s">
        <v>68</v>
      </c>
      <c r="C136" s="24" t="s">
        <v>7</v>
      </c>
      <c r="D136" s="24" t="s">
        <v>474</v>
      </c>
      <c r="E136" s="26">
        <v>100</v>
      </c>
      <c r="F136" s="27">
        <f>Tabulka1475[[#This Row],[Maximální poplatek za studenta za akad. rok]]/12</f>
        <v>8.3333333333333339</v>
      </c>
      <c r="G136" s="32" t="s">
        <v>555</v>
      </c>
    </row>
    <row r="137" spans="1:7" x14ac:dyDescent="0.3">
      <c r="A137" s="28" t="s">
        <v>473</v>
      </c>
      <c r="B137" s="28" t="s">
        <v>68</v>
      </c>
      <c r="C137" s="28" t="s">
        <v>7</v>
      </c>
      <c r="D137" s="28" t="s">
        <v>586</v>
      </c>
      <c r="E137" s="30">
        <v>1000</v>
      </c>
      <c r="F137" s="31">
        <f>Tabulka1475[[#This Row],[Maximální poplatek za studenta za akad. rok]]/12</f>
        <v>83.333333333333329</v>
      </c>
      <c r="G137" s="32" t="s">
        <v>556</v>
      </c>
    </row>
    <row r="138" spans="1:7" x14ac:dyDescent="0.3">
      <c r="A138" s="24" t="s">
        <v>42</v>
      </c>
      <c r="B138" s="24" t="s">
        <v>75</v>
      </c>
      <c r="C138" s="24" t="s">
        <v>89</v>
      </c>
      <c r="D138" s="24" t="s">
        <v>203</v>
      </c>
      <c r="E138" s="26">
        <v>120000</v>
      </c>
      <c r="F138" s="27">
        <f>Tabulka1475[[#This Row],[Maximální poplatek za studenta za akad. rok]]/12</f>
        <v>10000</v>
      </c>
      <c r="G138" s="32" t="s">
        <v>551</v>
      </c>
    </row>
    <row r="139" spans="1:7" x14ac:dyDescent="0.3">
      <c r="A139" s="28" t="s">
        <v>42</v>
      </c>
      <c r="B139" s="28" t="s">
        <v>75</v>
      </c>
      <c r="C139" s="28" t="s">
        <v>89</v>
      </c>
      <c r="D139" s="28" t="s">
        <v>204</v>
      </c>
      <c r="E139" s="30">
        <v>120000</v>
      </c>
      <c r="F139" s="31">
        <f>Tabulka1475[[#This Row],[Maximální poplatek za studenta za akad. rok]]/12</f>
        <v>10000</v>
      </c>
      <c r="G139" s="32" t="s">
        <v>551</v>
      </c>
    </row>
    <row r="140" spans="1:7" x14ac:dyDescent="0.3">
      <c r="A140" s="24" t="s">
        <v>42</v>
      </c>
      <c r="B140" s="24" t="s">
        <v>75</v>
      </c>
      <c r="C140" s="24" t="s">
        <v>89</v>
      </c>
      <c r="D140" s="24" t="s">
        <v>477</v>
      </c>
      <c r="E140" s="26">
        <v>120000</v>
      </c>
      <c r="F140" s="27">
        <f>Tabulka1475[[#This Row],[Maximální poplatek za studenta za akad. rok]]/12</f>
        <v>10000</v>
      </c>
      <c r="G140" s="32" t="s">
        <v>551</v>
      </c>
    </row>
    <row r="141" spans="1:7" x14ac:dyDescent="0.3">
      <c r="A141" s="28" t="s">
        <v>42</v>
      </c>
      <c r="B141" s="28" t="s">
        <v>287</v>
      </c>
      <c r="C141" s="28" t="s">
        <v>7</v>
      </c>
      <c r="D141" s="28" t="s">
        <v>491</v>
      </c>
      <c r="E141" s="30">
        <v>1000</v>
      </c>
      <c r="F141" s="31">
        <f>Tabulka1475[[#This Row],[Maximální poplatek za studenta za akad. rok]]/12</f>
        <v>83.333333333333329</v>
      </c>
      <c r="G141" s="32" t="s">
        <v>544</v>
      </c>
    </row>
    <row r="142" spans="1:7" x14ac:dyDescent="0.3">
      <c r="A142" s="24" t="s">
        <v>42</v>
      </c>
      <c r="B142" s="24" t="s">
        <v>287</v>
      </c>
      <c r="C142" s="24" t="s">
        <v>7</v>
      </c>
      <c r="D142" s="24" t="s">
        <v>478</v>
      </c>
      <c r="E142" s="26">
        <v>1000</v>
      </c>
      <c r="F142" s="27">
        <f>Tabulka1475[[#This Row],[Maximální poplatek za studenta za akad. rok]]/12</f>
        <v>83.333333333333329</v>
      </c>
      <c r="G142" s="32" t="s">
        <v>540</v>
      </c>
    </row>
    <row r="143" spans="1:7" x14ac:dyDescent="0.3">
      <c r="A143" s="28" t="s">
        <v>42</v>
      </c>
      <c r="B143" s="28" t="s">
        <v>287</v>
      </c>
      <c r="C143" s="28" t="s">
        <v>7</v>
      </c>
      <c r="D143" s="28" t="s">
        <v>484</v>
      </c>
      <c r="E143" s="30">
        <v>1000</v>
      </c>
      <c r="F143" s="31">
        <f>Tabulka1475[[#This Row],[Maximální poplatek za studenta za akad. rok]]/12</f>
        <v>83.333333333333329</v>
      </c>
      <c r="G143" s="32" t="s">
        <v>540</v>
      </c>
    </row>
    <row r="144" spans="1:7" x14ac:dyDescent="0.3">
      <c r="A144" s="24" t="s">
        <v>42</v>
      </c>
      <c r="B144" s="24" t="s">
        <v>287</v>
      </c>
      <c r="C144" s="24" t="s">
        <v>7</v>
      </c>
      <c r="D144" s="24" t="s">
        <v>496</v>
      </c>
      <c r="E144" s="26">
        <v>1000</v>
      </c>
      <c r="F144" s="27">
        <f>Tabulka1475[[#This Row],[Maximální poplatek za studenta za akad. rok]]/12</f>
        <v>83.333333333333329</v>
      </c>
      <c r="G144" s="32" t="s">
        <v>549</v>
      </c>
    </row>
    <row r="145" spans="1:7" x14ac:dyDescent="0.3">
      <c r="A145" s="28" t="s">
        <v>42</v>
      </c>
      <c r="B145" s="28" t="s">
        <v>287</v>
      </c>
      <c r="C145" s="28" t="s">
        <v>7</v>
      </c>
      <c r="D145" s="28" t="s">
        <v>487</v>
      </c>
      <c r="E145" s="30">
        <v>1000</v>
      </c>
      <c r="F145" s="31">
        <f>Tabulka1475[[#This Row],[Maximální poplatek za studenta za akad. rok]]/12</f>
        <v>83.333333333333329</v>
      </c>
      <c r="G145" s="32" t="s">
        <v>544</v>
      </c>
    </row>
    <row r="146" spans="1:7" x14ac:dyDescent="0.3">
      <c r="A146" s="24" t="s">
        <v>42</v>
      </c>
      <c r="B146" s="24" t="s">
        <v>287</v>
      </c>
      <c r="C146" s="24" t="s">
        <v>7</v>
      </c>
      <c r="D146" s="24" t="s">
        <v>494</v>
      </c>
      <c r="E146" s="26">
        <v>1000</v>
      </c>
      <c r="F146" s="27">
        <f>Tabulka1475[[#This Row],[Maximální poplatek za studenta za akad. rok]]/12</f>
        <v>83.333333333333329</v>
      </c>
      <c r="G146" s="32" t="s">
        <v>536</v>
      </c>
    </row>
    <row r="147" spans="1:7" x14ac:dyDescent="0.3">
      <c r="A147" s="28" t="s">
        <v>42</v>
      </c>
      <c r="B147" s="28" t="s">
        <v>287</v>
      </c>
      <c r="C147" s="28" t="s">
        <v>7</v>
      </c>
      <c r="D147" s="28" t="s">
        <v>493</v>
      </c>
      <c r="E147" s="30">
        <v>1000</v>
      </c>
      <c r="F147" s="31">
        <f>Tabulka1475[[#This Row],[Maximální poplatek za studenta za akad. rok]]/12</f>
        <v>83.333333333333329</v>
      </c>
      <c r="G147" s="32" t="s">
        <v>536</v>
      </c>
    </row>
    <row r="148" spans="1:7" x14ac:dyDescent="0.3">
      <c r="A148" s="24" t="s">
        <v>42</v>
      </c>
      <c r="B148" s="24" t="s">
        <v>287</v>
      </c>
      <c r="C148" s="24" t="s">
        <v>7</v>
      </c>
      <c r="D148" s="24" t="s">
        <v>495</v>
      </c>
      <c r="E148" s="26">
        <v>1000</v>
      </c>
      <c r="F148" s="27">
        <f>Tabulka1475[[#This Row],[Maximální poplatek za studenta za akad. rok]]/12</f>
        <v>83.333333333333329</v>
      </c>
      <c r="G148" s="32" t="s">
        <v>536</v>
      </c>
    </row>
    <row r="149" spans="1:7" x14ac:dyDescent="0.3">
      <c r="A149" s="28" t="s">
        <v>42</v>
      </c>
      <c r="B149" s="28" t="s">
        <v>287</v>
      </c>
      <c r="C149" s="28" t="s">
        <v>7</v>
      </c>
      <c r="D149" s="28" t="s">
        <v>489</v>
      </c>
      <c r="E149" s="30">
        <v>1000</v>
      </c>
      <c r="F149" s="31">
        <f>Tabulka1475[[#This Row],[Maximální poplatek za studenta za akad. rok]]/12</f>
        <v>83.333333333333329</v>
      </c>
      <c r="G149" s="32" t="s">
        <v>544</v>
      </c>
    </row>
    <row r="150" spans="1:7" x14ac:dyDescent="0.3">
      <c r="A150" s="24" t="s">
        <v>42</v>
      </c>
      <c r="B150" s="24" t="s">
        <v>287</v>
      </c>
      <c r="C150" s="24" t="s">
        <v>7</v>
      </c>
      <c r="D150" s="24" t="s">
        <v>490</v>
      </c>
      <c r="E150" s="26">
        <v>1000</v>
      </c>
      <c r="F150" s="27">
        <f>Tabulka1475[[#This Row],[Maximální poplatek za studenta za akad. rok]]/12</f>
        <v>83.333333333333329</v>
      </c>
      <c r="G150" s="32" t="s">
        <v>544</v>
      </c>
    </row>
    <row r="151" spans="1:7" x14ac:dyDescent="0.3">
      <c r="A151" s="28" t="s">
        <v>42</v>
      </c>
      <c r="B151" s="28" t="s">
        <v>287</v>
      </c>
      <c r="C151" s="28" t="s">
        <v>7</v>
      </c>
      <c r="D151" s="28" t="s">
        <v>191</v>
      </c>
      <c r="E151" s="30">
        <v>1000</v>
      </c>
      <c r="F151" s="31">
        <f>Tabulka1475[[#This Row],[Maximální poplatek za studenta za akad. rok]]/12</f>
        <v>83.333333333333329</v>
      </c>
      <c r="G151" s="32" t="s">
        <v>544</v>
      </c>
    </row>
    <row r="152" spans="1:7" x14ac:dyDescent="0.3">
      <c r="A152" s="24" t="s">
        <v>42</v>
      </c>
      <c r="B152" s="24" t="s">
        <v>287</v>
      </c>
      <c r="C152" s="24" t="s">
        <v>7</v>
      </c>
      <c r="D152" s="24" t="s">
        <v>613</v>
      </c>
      <c r="E152" s="26">
        <v>1000</v>
      </c>
      <c r="F152" s="27">
        <f>Tabulka1475[[#This Row],[Maximální poplatek za studenta za akad. rok]]/12</f>
        <v>83.333333333333329</v>
      </c>
      <c r="G152" s="32" t="s">
        <v>544</v>
      </c>
    </row>
    <row r="153" spans="1:7" x14ac:dyDescent="0.3">
      <c r="A153" s="28" t="s">
        <v>42</v>
      </c>
      <c r="B153" s="28" t="s">
        <v>287</v>
      </c>
      <c r="C153" s="28" t="s">
        <v>7</v>
      </c>
      <c r="D153" s="28" t="s">
        <v>186</v>
      </c>
      <c r="E153" s="30">
        <v>1000</v>
      </c>
      <c r="F153" s="31">
        <f>Tabulka1475[[#This Row],[Maximální poplatek za studenta za akad. rok]]/12</f>
        <v>83.333333333333329</v>
      </c>
      <c r="G153" s="32" t="s">
        <v>540</v>
      </c>
    </row>
    <row r="154" spans="1:7" x14ac:dyDescent="0.3">
      <c r="A154" s="24" t="s">
        <v>42</v>
      </c>
      <c r="B154" s="24" t="s">
        <v>287</v>
      </c>
      <c r="C154" s="24" t="s">
        <v>7</v>
      </c>
      <c r="D154" s="24" t="s">
        <v>486</v>
      </c>
      <c r="E154" s="26">
        <v>1000</v>
      </c>
      <c r="F154" s="27">
        <f>Tabulka1475[[#This Row],[Maximální poplatek za studenta za akad. rok]]/12</f>
        <v>83.333333333333329</v>
      </c>
      <c r="G154" s="32" t="s">
        <v>540</v>
      </c>
    </row>
    <row r="155" spans="1:7" x14ac:dyDescent="0.3">
      <c r="A155" s="28" t="s">
        <v>42</v>
      </c>
      <c r="B155" s="28" t="s">
        <v>287</v>
      </c>
      <c r="C155" s="28" t="s">
        <v>7</v>
      </c>
      <c r="D155" s="28" t="s">
        <v>614</v>
      </c>
      <c r="E155" s="30">
        <v>1000</v>
      </c>
      <c r="F155" s="31">
        <f>Tabulka1475[[#This Row],[Maximální poplatek za studenta za akad. rok]]/12</f>
        <v>83.333333333333329</v>
      </c>
      <c r="G155" s="32" t="s">
        <v>540</v>
      </c>
    </row>
    <row r="156" spans="1:7" x14ac:dyDescent="0.3">
      <c r="A156" s="24" t="s">
        <v>42</v>
      </c>
      <c r="B156" s="24" t="s">
        <v>287</v>
      </c>
      <c r="C156" s="24" t="s">
        <v>7</v>
      </c>
      <c r="D156" s="24" t="s">
        <v>480</v>
      </c>
      <c r="E156" s="26">
        <v>1000</v>
      </c>
      <c r="F156" s="27">
        <f>Tabulka1475[[#This Row],[Maximální poplatek za studenta za akad. rok]]/12</f>
        <v>83.333333333333329</v>
      </c>
      <c r="G156" s="32" t="s">
        <v>540</v>
      </c>
    </row>
    <row r="157" spans="1:7" x14ac:dyDescent="0.3">
      <c r="A157" s="28" t="s">
        <v>42</v>
      </c>
      <c r="B157" s="28" t="s">
        <v>287</v>
      </c>
      <c r="C157" s="28" t="s">
        <v>7</v>
      </c>
      <c r="D157" s="28" t="s">
        <v>481</v>
      </c>
      <c r="E157" s="30">
        <v>1000</v>
      </c>
      <c r="F157" s="31">
        <f>Tabulka1475[[#This Row],[Maximální poplatek za studenta za akad. rok]]/12</f>
        <v>83.333333333333329</v>
      </c>
      <c r="G157" s="32" t="s">
        <v>540</v>
      </c>
    </row>
    <row r="158" spans="1:7" x14ac:dyDescent="0.3">
      <c r="A158" s="24" t="s">
        <v>42</v>
      </c>
      <c r="B158" s="24" t="s">
        <v>287</v>
      </c>
      <c r="C158" s="24" t="s">
        <v>7</v>
      </c>
      <c r="D158" s="24" t="s">
        <v>479</v>
      </c>
      <c r="E158" s="26">
        <v>1000</v>
      </c>
      <c r="F158" s="27">
        <f>Tabulka1475[[#This Row],[Maximální poplatek za studenta za akad. rok]]/12</f>
        <v>83.333333333333329</v>
      </c>
      <c r="G158" s="32" t="s">
        <v>540</v>
      </c>
    </row>
    <row r="159" spans="1:7" x14ac:dyDescent="0.3">
      <c r="A159" s="28" t="s">
        <v>42</v>
      </c>
      <c r="B159" s="28" t="s">
        <v>287</v>
      </c>
      <c r="C159" s="28" t="s">
        <v>7</v>
      </c>
      <c r="D159" s="28" t="s">
        <v>492</v>
      </c>
      <c r="E159" s="30">
        <v>1000</v>
      </c>
      <c r="F159" s="31">
        <f>Tabulka1475[[#This Row],[Maximální poplatek za studenta za akad. rok]]/12</f>
        <v>83.333333333333329</v>
      </c>
      <c r="G159" s="32" t="s">
        <v>563</v>
      </c>
    </row>
    <row r="160" spans="1:7" x14ac:dyDescent="0.3">
      <c r="A160" s="24" t="s">
        <v>42</v>
      </c>
      <c r="B160" s="24" t="s">
        <v>287</v>
      </c>
      <c r="C160" s="24" t="s">
        <v>7</v>
      </c>
      <c r="D160" s="24" t="s">
        <v>482</v>
      </c>
      <c r="E160" s="26">
        <v>1000</v>
      </c>
      <c r="F160" s="27">
        <f>Tabulka1475[[#This Row],[Maximální poplatek za studenta za akad. rok]]/12</f>
        <v>83.333333333333329</v>
      </c>
      <c r="G160" s="32" t="s">
        <v>540</v>
      </c>
    </row>
    <row r="161" spans="1:7" x14ac:dyDescent="0.3">
      <c r="A161" s="28" t="s">
        <v>42</v>
      </c>
      <c r="B161" s="28" t="s">
        <v>287</v>
      </c>
      <c r="C161" s="28" t="s">
        <v>7</v>
      </c>
      <c r="D161" s="28" t="s">
        <v>497</v>
      </c>
      <c r="E161" s="30">
        <v>1000</v>
      </c>
      <c r="F161" s="31">
        <f>Tabulka1475[[#This Row],[Maximální poplatek za studenta za akad. rok]]/12</f>
        <v>83.333333333333329</v>
      </c>
      <c r="G161" s="32" t="s">
        <v>549</v>
      </c>
    </row>
    <row r="162" spans="1:7" x14ac:dyDescent="0.3">
      <c r="A162" s="24" t="s">
        <v>42</v>
      </c>
      <c r="B162" s="24" t="s">
        <v>287</v>
      </c>
      <c r="C162" s="24" t="s">
        <v>7</v>
      </c>
      <c r="D162" s="24" t="s">
        <v>483</v>
      </c>
      <c r="E162" s="26">
        <v>1000</v>
      </c>
      <c r="F162" s="27">
        <f>Tabulka1475[[#This Row],[Maximální poplatek za studenta za akad. rok]]/12</f>
        <v>83.333333333333329</v>
      </c>
      <c r="G162" s="32" t="s">
        <v>540</v>
      </c>
    </row>
    <row r="163" spans="1:7" x14ac:dyDescent="0.3">
      <c r="A163" s="28" t="s">
        <v>42</v>
      </c>
      <c r="B163" s="28" t="s">
        <v>287</v>
      </c>
      <c r="C163" s="28" t="s">
        <v>89</v>
      </c>
      <c r="D163" s="28" t="s">
        <v>183</v>
      </c>
      <c r="E163" s="30">
        <v>120000</v>
      </c>
      <c r="F163" s="31">
        <f>Tabulka1475[[#This Row],[Maximální poplatek za studenta za akad. rok]]/12</f>
        <v>10000</v>
      </c>
      <c r="G163" s="32" t="s">
        <v>540</v>
      </c>
    </row>
    <row r="164" spans="1:7" x14ac:dyDescent="0.3">
      <c r="A164" s="24" t="s">
        <v>42</v>
      </c>
      <c r="B164" s="24" t="s">
        <v>287</v>
      </c>
      <c r="C164" s="24" t="s">
        <v>89</v>
      </c>
      <c r="D164" s="24" t="s">
        <v>184</v>
      </c>
      <c r="E164" s="30">
        <v>120000</v>
      </c>
      <c r="F164" s="27">
        <f>Tabulka1475[[#This Row],[Maximální poplatek za studenta za akad. rok]]/12</f>
        <v>10000</v>
      </c>
      <c r="G164" s="32" t="s">
        <v>540</v>
      </c>
    </row>
    <row r="165" spans="1:7" x14ac:dyDescent="0.3">
      <c r="A165" s="28" t="s">
        <v>42</v>
      </c>
      <c r="B165" s="28" t="s">
        <v>287</v>
      </c>
      <c r="C165" s="28" t="s">
        <v>89</v>
      </c>
      <c r="D165" s="28" t="s">
        <v>356</v>
      </c>
      <c r="E165" s="30">
        <v>120000</v>
      </c>
      <c r="F165" s="31">
        <f>Tabulka1475[[#This Row],[Maximální poplatek za studenta za akad. rok]]/12</f>
        <v>10000</v>
      </c>
      <c r="G165" s="32" t="s">
        <v>544</v>
      </c>
    </row>
    <row r="166" spans="1:7" x14ac:dyDescent="0.3">
      <c r="A166" s="24" t="s">
        <v>42</v>
      </c>
      <c r="B166" s="24" t="s">
        <v>287</v>
      </c>
      <c r="C166" s="24" t="s">
        <v>89</v>
      </c>
      <c r="D166" s="24" t="s">
        <v>199</v>
      </c>
      <c r="E166" s="30">
        <v>120000</v>
      </c>
      <c r="F166" s="27">
        <f>Tabulka1475[[#This Row],[Maximální poplatek za studenta za akad. rok]]/12</f>
        <v>10000</v>
      </c>
      <c r="G166" s="32" t="s">
        <v>549</v>
      </c>
    </row>
    <row r="167" spans="1:7" x14ac:dyDescent="0.3">
      <c r="A167" s="28" t="s">
        <v>42</v>
      </c>
      <c r="B167" s="28" t="s">
        <v>287</v>
      </c>
      <c r="C167" s="28" t="s">
        <v>89</v>
      </c>
      <c r="D167" s="28" t="s">
        <v>357</v>
      </c>
      <c r="E167" s="30">
        <v>120000</v>
      </c>
      <c r="F167" s="31">
        <f>Tabulka1475[[#This Row],[Maximální poplatek za studenta za akad. rok]]/12</f>
        <v>10000</v>
      </c>
      <c r="G167" s="32" t="s">
        <v>541</v>
      </c>
    </row>
    <row r="168" spans="1:7" x14ac:dyDescent="0.3">
      <c r="A168" s="24" t="s">
        <v>42</v>
      </c>
      <c r="B168" s="24" t="s">
        <v>287</v>
      </c>
      <c r="C168" s="24" t="s">
        <v>89</v>
      </c>
      <c r="D168" s="24" t="s">
        <v>358</v>
      </c>
      <c r="E168" s="30">
        <v>120000</v>
      </c>
      <c r="F168" s="27">
        <f>Tabulka1475[[#This Row],[Maximální poplatek za studenta za akad. rok]]/12</f>
        <v>10000</v>
      </c>
      <c r="G168" s="32" t="s">
        <v>541</v>
      </c>
    </row>
    <row r="169" spans="1:7" x14ac:dyDescent="0.3">
      <c r="A169" s="28" t="s">
        <v>42</v>
      </c>
      <c r="B169" s="28" t="s">
        <v>287</v>
      </c>
      <c r="C169" s="28" t="s">
        <v>89</v>
      </c>
      <c r="D169" s="28" t="s">
        <v>196</v>
      </c>
      <c r="E169" s="30">
        <v>120000</v>
      </c>
      <c r="F169" s="31">
        <f>Tabulka1475[[#This Row],[Maximální poplatek za studenta za akad. rok]]/12</f>
        <v>10000</v>
      </c>
      <c r="G169" s="32" t="s">
        <v>536</v>
      </c>
    </row>
    <row r="170" spans="1:7" x14ac:dyDescent="0.3">
      <c r="A170" s="24" t="s">
        <v>42</v>
      </c>
      <c r="B170" s="24" t="s">
        <v>287</v>
      </c>
      <c r="C170" s="24" t="s">
        <v>89</v>
      </c>
      <c r="D170" s="24" t="s">
        <v>197</v>
      </c>
      <c r="E170" s="30">
        <v>120000</v>
      </c>
      <c r="F170" s="27">
        <f>Tabulka1475[[#This Row],[Maximální poplatek za studenta za akad. rok]]/12</f>
        <v>10000</v>
      </c>
      <c r="G170" s="32" t="s">
        <v>536</v>
      </c>
    </row>
    <row r="171" spans="1:7" x14ac:dyDescent="0.3">
      <c r="A171" s="28" t="s">
        <v>42</v>
      </c>
      <c r="B171" s="28" t="s">
        <v>287</v>
      </c>
      <c r="C171" s="28" t="s">
        <v>89</v>
      </c>
      <c r="D171" s="28" t="s">
        <v>202</v>
      </c>
      <c r="E171" s="30">
        <v>120000</v>
      </c>
      <c r="F171" s="31">
        <f>Tabulka1475[[#This Row],[Maximální poplatek za studenta za akad. rok]]/12</f>
        <v>10000</v>
      </c>
      <c r="G171" s="32" t="s">
        <v>541</v>
      </c>
    </row>
    <row r="172" spans="1:7" x14ac:dyDescent="0.3">
      <c r="A172" s="24" t="s">
        <v>42</v>
      </c>
      <c r="B172" s="24" t="s">
        <v>287</v>
      </c>
      <c r="C172" s="24" t="s">
        <v>89</v>
      </c>
      <c r="D172" s="24" t="s">
        <v>198</v>
      </c>
      <c r="E172" s="30">
        <v>120000</v>
      </c>
      <c r="F172" s="27">
        <f>Tabulka1475[[#This Row],[Maximální poplatek za studenta za akad. rok]]/12</f>
        <v>10000</v>
      </c>
      <c r="G172" s="32" t="s">
        <v>536</v>
      </c>
    </row>
    <row r="173" spans="1:7" x14ac:dyDescent="0.3">
      <c r="A173" s="28" t="s">
        <v>42</v>
      </c>
      <c r="B173" s="28" t="s">
        <v>287</v>
      </c>
      <c r="C173" s="28" t="s">
        <v>89</v>
      </c>
      <c r="D173" s="28" t="s">
        <v>359</v>
      </c>
      <c r="E173" s="30">
        <v>120000</v>
      </c>
      <c r="F173" s="31">
        <f>Tabulka1475[[#This Row],[Maximální poplatek za studenta za akad. rok]]/12</f>
        <v>10000</v>
      </c>
      <c r="G173" s="32" t="s">
        <v>544</v>
      </c>
    </row>
    <row r="174" spans="1:7" x14ac:dyDescent="0.3">
      <c r="A174" s="24" t="s">
        <v>42</v>
      </c>
      <c r="B174" s="24" t="s">
        <v>287</v>
      </c>
      <c r="C174" s="24" t="s">
        <v>89</v>
      </c>
      <c r="D174" s="24" t="s">
        <v>360</v>
      </c>
      <c r="E174" s="30">
        <v>120000</v>
      </c>
      <c r="F174" s="27">
        <f>Tabulka1475[[#This Row],[Maximální poplatek za studenta za akad. rok]]/12</f>
        <v>10000</v>
      </c>
      <c r="G174" s="32" t="s">
        <v>544</v>
      </c>
    </row>
    <row r="175" spans="1:7" x14ac:dyDescent="0.3">
      <c r="A175" s="28" t="s">
        <v>42</v>
      </c>
      <c r="B175" s="28" t="s">
        <v>287</v>
      </c>
      <c r="C175" s="28" t="s">
        <v>89</v>
      </c>
      <c r="D175" s="28" t="s">
        <v>361</v>
      </c>
      <c r="E175" s="30">
        <v>120000</v>
      </c>
      <c r="F175" s="31">
        <f>Tabulka1475[[#This Row],[Maximální poplatek za studenta za akad. rok]]/12</f>
        <v>10000</v>
      </c>
      <c r="G175" s="32" t="s">
        <v>544</v>
      </c>
    </row>
    <row r="176" spans="1:7" x14ac:dyDescent="0.3">
      <c r="A176" s="24" t="s">
        <v>42</v>
      </c>
      <c r="B176" s="24" t="s">
        <v>287</v>
      </c>
      <c r="C176" s="24" t="s">
        <v>89</v>
      </c>
      <c r="D176" s="24" t="s">
        <v>362</v>
      </c>
      <c r="E176" s="30">
        <v>120000</v>
      </c>
      <c r="F176" s="27">
        <f>Tabulka1475[[#This Row],[Maximální poplatek za studenta za akad. rok]]/12</f>
        <v>10000</v>
      </c>
      <c r="G176" s="32" t="s">
        <v>544</v>
      </c>
    </row>
    <row r="177" spans="1:7" x14ac:dyDescent="0.3">
      <c r="A177" s="28" t="s">
        <v>42</v>
      </c>
      <c r="B177" s="28" t="s">
        <v>287</v>
      </c>
      <c r="C177" s="28" t="s">
        <v>89</v>
      </c>
      <c r="D177" s="28" t="s">
        <v>363</v>
      </c>
      <c r="E177" s="30">
        <v>120000</v>
      </c>
      <c r="F177" s="31">
        <f>Tabulka1475[[#This Row],[Maximální poplatek za studenta za akad. rok]]/12</f>
        <v>10000</v>
      </c>
      <c r="G177" s="32" t="s">
        <v>544</v>
      </c>
    </row>
    <row r="178" spans="1:7" x14ac:dyDescent="0.3">
      <c r="A178" s="24" t="s">
        <v>42</v>
      </c>
      <c r="B178" s="24" t="s">
        <v>287</v>
      </c>
      <c r="C178" s="24" t="s">
        <v>89</v>
      </c>
      <c r="D178" s="24" t="s">
        <v>185</v>
      </c>
      <c r="E178" s="30">
        <v>120000</v>
      </c>
      <c r="F178" s="27">
        <f>Tabulka1475[[#This Row],[Maximální poplatek za studenta za akad. rok]]/12</f>
        <v>10000</v>
      </c>
      <c r="G178" s="32" t="s">
        <v>540</v>
      </c>
    </row>
    <row r="179" spans="1:7" x14ac:dyDescent="0.3">
      <c r="A179" s="28" t="s">
        <v>42</v>
      </c>
      <c r="B179" s="28" t="s">
        <v>287</v>
      </c>
      <c r="C179" s="28" t="s">
        <v>89</v>
      </c>
      <c r="D179" s="28" t="s">
        <v>186</v>
      </c>
      <c r="E179" s="30">
        <v>120000</v>
      </c>
      <c r="F179" s="31">
        <f>Tabulka1475[[#This Row],[Maximální poplatek za studenta za akad. rok]]/12</f>
        <v>10000</v>
      </c>
      <c r="G179" s="32" t="s">
        <v>540</v>
      </c>
    </row>
    <row r="180" spans="1:7" x14ac:dyDescent="0.3">
      <c r="A180" s="24" t="s">
        <v>42</v>
      </c>
      <c r="B180" s="24" t="s">
        <v>287</v>
      </c>
      <c r="C180" s="24" t="s">
        <v>89</v>
      </c>
      <c r="D180" s="24" t="s">
        <v>187</v>
      </c>
      <c r="E180" s="30">
        <v>120000</v>
      </c>
      <c r="F180" s="27">
        <f>Tabulka1475[[#This Row],[Maximální poplatek za studenta za akad. rok]]/12</f>
        <v>10000</v>
      </c>
      <c r="G180" s="32" t="s">
        <v>540</v>
      </c>
    </row>
    <row r="181" spans="1:7" x14ac:dyDescent="0.3">
      <c r="A181" s="28" t="s">
        <v>42</v>
      </c>
      <c r="B181" s="28" t="s">
        <v>287</v>
      </c>
      <c r="C181" s="28" t="s">
        <v>89</v>
      </c>
      <c r="D181" s="28" t="s">
        <v>364</v>
      </c>
      <c r="E181" s="30">
        <v>120000</v>
      </c>
      <c r="F181" s="31">
        <f>Tabulka1475[[#This Row],[Maximální poplatek za studenta za akad. rok]]/12</f>
        <v>10000</v>
      </c>
      <c r="G181" s="32" t="s">
        <v>544</v>
      </c>
    </row>
    <row r="182" spans="1:7" x14ac:dyDescent="0.3">
      <c r="A182" s="24" t="s">
        <v>42</v>
      </c>
      <c r="B182" s="24" t="s">
        <v>287</v>
      </c>
      <c r="C182" s="24" t="s">
        <v>89</v>
      </c>
      <c r="D182" s="24" t="s">
        <v>188</v>
      </c>
      <c r="E182" s="30">
        <v>120000</v>
      </c>
      <c r="F182" s="27">
        <f>Tabulka1475[[#This Row],[Maximální poplatek za studenta za akad. rok]]/12</f>
        <v>10000</v>
      </c>
      <c r="G182" s="32" t="s">
        <v>540</v>
      </c>
    </row>
    <row r="183" spans="1:7" x14ac:dyDescent="0.3">
      <c r="A183" s="28" t="s">
        <v>43</v>
      </c>
      <c r="B183" s="28" t="s">
        <v>331</v>
      </c>
      <c r="C183" s="28" t="s">
        <v>7</v>
      </c>
      <c r="D183" s="28" t="s">
        <v>501</v>
      </c>
      <c r="E183" s="30">
        <v>12500</v>
      </c>
      <c r="F183" s="31">
        <f>Tabulka1475[[#This Row],[Maximální poplatek za studenta za akad. rok]]/12</f>
        <v>1041.6666666666667</v>
      </c>
      <c r="G183" s="32" t="s">
        <v>554</v>
      </c>
    </row>
    <row r="184" spans="1:7" x14ac:dyDescent="0.3">
      <c r="A184" s="24" t="s">
        <v>43</v>
      </c>
      <c r="B184" s="24" t="s">
        <v>331</v>
      </c>
      <c r="C184" s="24" t="s">
        <v>7</v>
      </c>
      <c r="D184" s="24" t="s">
        <v>526</v>
      </c>
      <c r="E184" s="26">
        <v>12500</v>
      </c>
      <c r="F184" s="27">
        <f>Tabulka1475[[#This Row],[Maximální poplatek za studenta za akad. rok]]/12</f>
        <v>1041.6666666666667</v>
      </c>
      <c r="G184" s="32" t="s">
        <v>554</v>
      </c>
    </row>
    <row r="185" spans="1:7" x14ac:dyDescent="0.3">
      <c r="A185" s="28" t="s">
        <v>43</v>
      </c>
      <c r="B185" s="28" t="s">
        <v>331</v>
      </c>
      <c r="C185" s="28" t="s">
        <v>89</v>
      </c>
      <c r="D185" s="28" t="s">
        <v>501</v>
      </c>
      <c r="E185" s="30">
        <v>90000</v>
      </c>
      <c r="F185" s="31">
        <f>Tabulka1475[[#This Row],[Maximální poplatek za studenta za akad. rok]]/12</f>
        <v>7500</v>
      </c>
      <c r="G185" s="32" t="s">
        <v>554</v>
      </c>
    </row>
    <row r="186" spans="1:7" x14ac:dyDescent="0.3">
      <c r="A186" s="24" t="s">
        <v>43</v>
      </c>
      <c r="B186" s="24" t="s">
        <v>68</v>
      </c>
      <c r="C186" s="24" t="s">
        <v>7</v>
      </c>
      <c r="D186" s="24" t="s">
        <v>604</v>
      </c>
      <c r="E186" s="26">
        <v>2500</v>
      </c>
      <c r="F186" s="27">
        <f>Tabulka1475[[#This Row],[Maximální poplatek za studenta za akad. rok]]/12</f>
        <v>208.33333333333334</v>
      </c>
      <c r="G186" s="32" t="s">
        <v>544</v>
      </c>
    </row>
    <row r="187" spans="1:7" x14ac:dyDescent="0.3">
      <c r="A187" s="28" t="s">
        <v>43</v>
      </c>
      <c r="B187" s="28" t="s">
        <v>68</v>
      </c>
      <c r="C187" s="28" t="s">
        <v>7</v>
      </c>
      <c r="D187" s="28" t="s">
        <v>207</v>
      </c>
      <c r="E187" s="30">
        <v>2500</v>
      </c>
      <c r="F187" s="31">
        <f>Tabulka1475[[#This Row],[Maximální poplatek za studenta za akad. rok]]/12</f>
        <v>208.33333333333334</v>
      </c>
      <c r="G187" s="32" t="s">
        <v>556</v>
      </c>
    </row>
    <row r="188" spans="1:7" x14ac:dyDescent="0.3">
      <c r="A188" s="24" t="s">
        <v>43</v>
      </c>
      <c r="B188" s="24" t="s">
        <v>68</v>
      </c>
      <c r="C188" s="24" t="s">
        <v>7</v>
      </c>
      <c r="D188" s="24" t="s">
        <v>524</v>
      </c>
      <c r="E188" s="26">
        <v>2500</v>
      </c>
      <c r="F188" s="27">
        <f>Tabulka1475[[#This Row],[Maximální poplatek za studenta za akad. rok]]/12</f>
        <v>208.33333333333334</v>
      </c>
      <c r="G188" s="32" t="s">
        <v>544</v>
      </c>
    </row>
    <row r="189" spans="1:7" x14ac:dyDescent="0.3">
      <c r="A189" s="28" t="s">
        <v>43</v>
      </c>
      <c r="B189" s="28" t="s">
        <v>68</v>
      </c>
      <c r="C189" s="28" t="s">
        <v>7</v>
      </c>
      <c r="D189" s="28" t="s">
        <v>329</v>
      </c>
      <c r="E189" s="30">
        <v>2500</v>
      </c>
      <c r="F189" s="31">
        <f>Tabulka1475[[#This Row],[Maximální poplatek za studenta za akad. rok]]/12</f>
        <v>208.33333333333334</v>
      </c>
      <c r="G189" s="32" t="s">
        <v>540</v>
      </c>
    </row>
    <row r="190" spans="1:7" x14ac:dyDescent="0.3">
      <c r="A190" s="24" t="s">
        <v>43</v>
      </c>
      <c r="B190" s="24" t="s">
        <v>68</v>
      </c>
      <c r="C190" s="24" t="s">
        <v>7</v>
      </c>
      <c r="D190" s="24" t="s">
        <v>148</v>
      </c>
      <c r="E190" s="26">
        <v>2500</v>
      </c>
      <c r="F190" s="27">
        <f>Tabulka1475[[#This Row],[Maximální poplatek za studenta za akad. rok]]/12</f>
        <v>208.33333333333334</v>
      </c>
      <c r="G190" s="32" t="s">
        <v>548</v>
      </c>
    </row>
    <row r="191" spans="1:7" x14ac:dyDescent="0.3">
      <c r="A191" s="28" t="s">
        <v>43</v>
      </c>
      <c r="B191" s="28" t="s">
        <v>68</v>
      </c>
      <c r="C191" s="28" t="s">
        <v>7</v>
      </c>
      <c r="D191" s="28" t="s">
        <v>149</v>
      </c>
      <c r="E191" s="30">
        <v>2500</v>
      </c>
      <c r="F191" s="31">
        <f>Tabulka1475[[#This Row],[Maximální poplatek za studenta za akad. rok]]/12</f>
        <v>208.33333333333334</v>
      </c>
      <c r="G191" s="32" t="s">
        <v>540</v>
      </c>
    </row>
    <row r="192" spans="1:7" x14ac:dyDescent="0.3">
      <c r="A192" s="24" t="s">
        <v>43</v>
      </c>
      <c r="B192" s="24" t="s">
        <v>68</v>
      </c>
      <c r="C192" s="24" t="s">
        <v>7</v>
      </c>
      <c r="D192" s="24" t="s">
        <v>141</v>
      </c>
      <c r="E192" s="26">
        <v>100000</v>
      </c>
      <c r="F192" s="27">
        <f>Tabulka1475[[#This Row],[Maximální poplatek za studenta za akad. rok]]/12</f>
        <v>8333.3333333333339</v>
      </c>
      <c r="G192" s="32" t="s">
        <v>530</v>
      </c>
    </row>
    <row r="193" spans="1:7" x14ac:dyDescent="0.3">
      <c r="A193" s="28" t="s">
        <v>43</v>
      </c>
      <c r="B193" s="28" t="s">
        <v>68</v>
      </c>
      <c r="C193" s="28" t="s">
        <v>7</v>
      </c>
      <c r="D193" s="28" t="s">
        <v>9</v>
      </c>
      <c r="E193" s="30">
        <v>2500</v>
      </c>
      <c r="F193" s="31">
        <f>Tabulka1475[[#This Row],[Maximální poplatek za studenta za akad. rok]]/12</f>
        <v>208.33333333333334</v>
      </c>
      <c r="G193" s="32" t="s">
        <v>536</v>
      </c>
    </row>
    <row r="194" spans="1:7" x14ac:dyDescent="0.3">
      <c r="A194" s="24" t="s">
        <v>43</v>
      </c>
      <c r="B194" s="24" t="s">
        <v>68</v>
      </c>
      <c r="C194" s="24" t="s">
        <v>7</v>
      </c>
      <c r="D194" s="24" t="s">
        <v>12</v>
      </c>
      <c r="E194" s="26">
        <v>2500</v>
      </c>
      <c r="F194" s="27">
        <f>Tabulka1475[[#This Row],[Maximální poplatek za studenta za akad. rok]]/12</f>
        <v>208.33333333333334</v>
      </c>
      <c r="G194" s="32" t="s">
        <v>550</v>
      </c>
    </row>
    <row r="195" spans="1:7" x14ac:dyDescent="0.3">
      <c r="A195" s="28" t="s">
        <v>43</v>
      </c>
      <c r="B195" s="28" t="s">
        <v>68</v>
      </c>
      <c r="C195" s="28" t="s">
        <v>7</v>
      </c>
      <c r="D195" s="28" t="s">
        <v>394</v>
      </c>
      <c r="E195" s="30">
        <v>2500</v>
      </c>
      <c r="F195" s="31">
        <f>Tabulka1475[[#This Row],[Maximální poplatek za studenta za akad. rok]]/12</f>
        <v>208.33333333333334</v>
      </c>
      <c r="G195" s="32" t="s">
        <v>562</v>
      </c>
    </row>
    <row r="196" spans="1:7" x14ac:dyDescent="0.3">
      <c r="A196" s="24" t="s">
        <v>43</v>
      </c>
      <c r="B196" s="24" t="s">
        <v>68</v>
      </c>
      <c r="C196" s="24" t="s">
        <v>7</v>
      </c>
      <c r="D196" s="24" t="s">
        <v>605</v>
      </c>
      <c r="E196" s="26">
        <v>2500</v>
      </c>
      <c r="F196" s="27">
        <f>Tabulka1475[[#This Row],[Maximální poplatek za studenta za akad. rok]]/12</f>
        <v>208.33333333333334</v>
      </c>
      <c r="G196" s="32" t="s">
        <v>530</v>
      </c>
    </row>
    <row r="197" spans="1:7" x14ac:dyDescent="0.3">
      <c r="A197" s="28" t="s">
        <v>43</v>
      </c>
      <c r="B197" s="28" t="s">
        <v>68</v>
      </c>
      <c r="C197" s="28" t="s">
        <v>7</v>
      </c>
      <c r="D197" s="28" t="s">
        <v>391</v>
      </c>
      <c r="E197" s="30">
        <v>100000</v>
      </c>
      <c r="F197" s="31">
        <f>Tabulka1475[[#This Row],[Maximální poplatek za studenta za akad. rok]]/12</f>
        <v>8333.3333333333339</v>
      </c>
      <c r="G197" s="32" t="s">
        <v>555</v>
      </c>
    </row>
    <row r="198" spans="1:7" x14ac:dyDescent="0.3">
      <c r="A198" s="24" t="s">
        <v>43</v>
      </c>
      <c r="B198" s="24" t="s">
        <v>68</v>
      </c>
      <c r="C198" s="24" t="s">
        <v>7</v>
      </c>
      <c r="D198" s="24" t="s">
        <v>606</v>
      </c>
      <c r="E198" s="26">
        <v>2500</v>
      </c>
      <c r="F198" s="27">
        <f>Tabulka1475[[#This Row],[Maximální poplatek za studenta za akad. rok]]/12</f>
        <v>208.33333333333334</v>
      </c>
      <c r="G198" s="32" t="s">
        <v>555</v>
      </c>
    </row>
    <row r="199" spans="1:7" x14ac:dyDescent="0.3">
      <c r="A199" s="28" t="s">
        <v>43</v>
      </c>
      <c r="B199" s="28" t="s">
        <v>68</v>
      </c>
      <c r="C199" s="28" t="s">
        <v>7</v>
      </c>
      <c r="D199" s="28" t="s">
        <v>209</v>
      </c>
      <c r="E199" s="30">
        <v>2500</v>
      </c>
      <c r="F199" s="31">
        <f>Tabulka1475[[#This Row],[Maximální poplatek za studenta za akad. rok]]/12</f>
        <v>208.33333333333334</v>
      </c>
      <c r="G199" s="32" t="s">
        <v>556</v>
      </c>
    </row>
    <row r="200" spans="1:7" x14ac:dyDescent="0.3">
      <c r="A200" s="24" t="s">
        <v>43</v>
      </c>
      <c r="B200" s="24" t="s">
        <v>68</v>
      </c>
      <c r="C200" s="24" t="s">
        <v>7</v>
      </c>
      <c r="D200" s="24" t="s">
        <v>191</v>
      </c>
      <c r="E200" s="26">
        <v>2500</v>
      </c>
      <c r="F200" s="27">
        <f>Tabulka1475[[#This Row],[Maximální poplatek za studenta za akad. rok]]/12</f>
        <v>208.33333333333334</v>
      </c>
      <c r="G200" s="32" t="s">
        <v>544</v>
      </c>
    </row>
    <row r="201" spans="1:7" x14ac:dyDescent="0.3">
      <c r="A201" s="28" t="s">
        <v>43</v>
      </c>
      <c r="B201" s="28" t="s">
        <v>68</v>
      </c>
      <c r="C201" s="28" t="s">
        <v>7</v>
      </c>
      <c r="D201" s="28" t="s">
        <v>174</v>
      </c>
      <c r="E201" s="30">
        <v>2500</v>
      </c>
      <c r="F201" s="31">
        <f>Tabulka1475[[#This Row],[Maximální poplatek za studenta za akad. rok]]/12</f>
        <v>208.33333333333334</v>
      </c>
      <c r="G201" s="32" t="s">
        <v>556</v>
      </c>
    </row>
    <row r="202" spans="1:7" x14ac:dyDescent="0.3">
      <c r="A202" s="24" t="s">
        <v>43</v>
      </c>
      <c r="B202" s="24" t="s">
        <v>68</v>
      </c>
      <c r="C202" s="24" t="s">
        <v>7</v>
      </c>
      <c r="D202" s="24" t="s">
        <v>502</v>
      </c>
      <c r="E202" s="26">
        <v>2500</v>
      </c>
      <c r="F202" s="27">
        <f>Tabulka1475[[#This Row],[Maximální poplatek za studenta za akad. rok]]/12</f>
        <v>208.33333333333334</v>
      </c>
      <c r="G202" s="32" t="s">
        <v>556</v>
      </c>
    </row>
    <row r="203" spans="1:7" x14ac:dyDescent="0.3">
      <c r="A203" s="28" t="s">
        <v>43</v>
      </c>
      <c r="B203" s="28" t="s">
        <v>68</v>
      </c>
      <c r="C203" s="28" t="s">
        <v>7</v>
      </c>
      <c r="D203" s="28" t="s">
        <v>607</v>
      </c>
      <c r="E203" s="30">
        <v>2500</v>
      </c>
      <c r="F203" s="31">
        <f>Tabulka1475[[#This Row],[Maximální poplatek za studenta za akad. rok]]/12</f>
        <v>208.33333333333334</v>
      </c>
      <c r="G203" s="32" t="s">
        <v>566</v>
      </c>
    </row>
    <row r="204" spans="1:7" x14ac:dyDescent="0.3">
      <c r="A204" s="24" t="s">
        <v>43</v>
      </c>
      <c r="B204" s="24" t="s">
        <v>68</v>
      </c>
      <c r="C204" s="24" t="s">
        <v>7</v>
      </c>
      <c r="D204" s="24" t="s">
        <v>185</v>
      </c>
      <c r="E204" s="26">
        <v>42500</v>
      </c>
      <c r="F204" s="27">
        <f>Tabulka1475[[#This Row],[Maximální poplatek za studenta za akad. rok]]/12</f>
        <v>3541.6666666666665</v>
      </c>
      <c r="G204" s="32" t="s">
        <v>540</v>
      </c>
    </row>
    <row r="205" spans="1:7" x14ac:dyDescent="0.3">
      <c r="A205" s="28" t="s">
        <v>43</v>
      </c>
      <c r="B205" s="28" t="s">
        <v>68</v>
      </c>
      <c r="C205" s="28" t="s">
        <v>7</v>
      </c>
      <c r="D205" s="28" t="s">
        <v>608</v>
      </c>
      <c r="E205" s="30">
        <v>2500</v>
      </c>
      <c r="F205" s="31">
        <f>Tabulka1475[[#This Row],[Maximální poplatek za studenta za akad. rok]]/12</f>
        <v>208.33333333333334</v>
      </c>
      <c r="G205" s="32" t="s">
        <v>556</v>
      </c>
    </row>
    <row r="206" spans="1:7" x14ac:dyDescent="0.3">
      <c r="A206" s="24" t="s">
        <v>43</v>
      </c>
      <c r="B206" s="24" t="s">
        <v>68</v>
      </c>
      <c r="C206" s="24" t="s">
        <v>7</v>
      </c>
      <c r="D206" s="24" t="s">
        <v>211</v>
      </c>
      <c r="E206" s="26">
        <v>2500</v>
      </c>
      <c r="F206" s="27">
        <f>Tabulka1475[[#This Row],[Maximální poplatek za studenta za akad. rok]]/12</f>
        <v>208.33333333333334</v>
      </c>
      <c r="G206" s="32" t="s">
        <v>556</v>
      </c>
    </row>
    <row r="207" spans="1:7" x14ac:dyDescent="0.3">
      <c r="A207" s="28" t="s">
        <v>43</v>
      </c>
      <c r="B207" s="28" t="s">
        <v>68</v>
      </c>
      <c r="C207" s="28" t="s">
        <v>7</v>
      </c>
      <c r="D207" s="28" t="s">
        <v>147</v>
      </c>
      <c r="E207" s="30">
        <v>2500</v>
      </c>
      <c r="F207" s="31">
        <f>Tabulka1475[[#This Row],[Maximální poplatek za studenta za akad. rok]]/12</f>
        <v>208.33333333333334</v>
      </c>
      <c r="G207" s="32" t="s">
        <v>530</v>
      </c>
    </row>
    <row r="208" spans="1:7" x14ac:dyDescent="0.3">
      <c r="A208" s="24" t="s">
        <v>43</v>
      </c>
      <c r="B208" s="24" t="s">
        <v>68</v>
      </c>
      <c r="C208" s="24" t="s">
        <v>89</v>
      </c>
      <c r="D208" s="24" t="s">
        <v>524</v>
      </c>
      <c r="E208" s="26">
        <v>42500</v>
      </c>
      <c r="F208" s="27">
        <f>Tabulka1475[[#This Row],[Maximální poplatek za studenta za akad. rok]]/12</f>
        <v>3541.6666666666665</v>
      </c>
      <c r="G208" s="32" t="s">
        <v>574</v>
      </c>
    </row>
    <row r="209" spans="1:7" x14ac:dyDescent="0.3">
      <c r="A209" s="28" t="s">
        <v>43</v>
      </c>
      <c r="B209" s="28" t="s">
        <v>68</v>
      </c>
      <c r="C209" s="28" t="s">
        <v>89</v>
      </c>
      <c r="D209" s="28" t="s">
        <v>148</v>
      </c>
      <c r="E209" s="30">
        <v>100000</v>
      </c>
      <c r="F209" s="31">
        <f>Tabulka1475[[#This Row],[Maximální poplatek za studenta za akad. rok]]/12</f>
        <v>8333.3333333333339</v>
      </c>
      <c r="G209" s="32" t="s">
        <v>548</v>
      </c>
    </row>
    <row r="210" spans="1:7" x14ac:dyDescent="0.3">
      <c r="A210" s="24" t="s">
        <v>43</v>
      </c>
      <c r="B210" s="24" t="s">
        <v>68</v>
      </c>
      <c r="C210" s="24" t="s">
        <v>89</v>
      </c>
      <c r="D210" s="24" t="s">
        <v>609</v>
      </c>
      <c r="E210" s="26">
        <v>100000</v>
      </c>
      <c r="F210" s="27">
        <f>Tabulka1475[[#This Row],[Maximální poplatek za studenta za akad. rok]]/12</f>
        <v>8333.3333333333339</v>
      </c>
      <c r="G210" s="32" t="s">
        <v>548</v>
      </c>
    </row>
    <row r="211" spans="1:7" x14ac:dyDescent="0.3">
      <c r="A211" s="28" t="s">
        <v>43</v>
      </c>
      <c r="B211" s="28" t="s">
        <v>68</v>
      </c>
      <c r="C211" s="28" t="s">
        <v>89</v>
      </c>
      <c r="D211" s="28" t="s">
        <v>390</v>
      </c>
      <c r="E211" s="30">
        <v>70000</v>
      </c>
      <c r="F211" s="31">
        <f>Tabulka1475[[#This Row],[Maximální poplatek za studenta za akad. rok]]/12</f>
        <v>5833.333333333333</v>
      </c>
      <c r="G211" s="32" t="s">
        <v>562</v>
      </c>
    </row>
    <row r="212" spans="1:7" x14ac:dyDescent="0.3">
      <c r="A212" s="24" t="s">
        <v>43</v>
      </c>
      <c r="B212" s="24" t="s">
        <v>68</v>
      </c>
      <c r="C212" s="24" t="s">
        <v>89</v>
      </c>
      <c r="D212" s="24" t="s">
        <v>610</v>
      </c>
      <c r="E212" s="26">
        <v>100000</v>
      </c>
      <c r="F212" s="27">
        <f>Tabulka1475[[#This Row],[Maximální poplatek za studenta za akad. rok]]/12</f>
        <v>8333.3333333333339</v>
      </c>
      <c r="G212" s="32" t="s">
        <v>550</v>
      </c>
    </row>
    <row r="213" spans="1:7" x14ac:dyDescent="0.3">
      <c r="A213" s="28" t="s">
        <v>43</v>
      </c>
      <c r="B213" s="28" t="s">
        <v>68</v>
      </c>
      <c r="C213" s="28" t="s">
        <v>89</v>
      </c>
      <c r="D213" s="28" t="s">
        <v>611</v>
      </c>
      <c r="E213" s="30">
        <v>70000</v>
      </c>
      <c r="F213" s="31">
        <f>Tabulka1475[[#This Row],[Maximální poplatek za studenta za akad. rok]]/12</f>
        <v>5833.333333333333</v>
      </c>
      <c r="G213" s="32" t="s">
        <v>555</v>
      </c>
    </row>
    <row r="214" spans="1:7" x14ac:dyDescent="0.3">
      <c r="A214" s="24" t="s">
        <v>43</v>
      </c>
      <c r="B214" s="24" t="s">
        <v>68</v>
      </c>
      <c r="C214" s="24" t="s">
        <v>89</v>
      </c>
      <c r="D214" s="24" t="s">
        <v>391</v>
      </c>
      <c r="E214" s="26">
        <v>100000</v>
      </c>
      <c r="F214" s="27">
        <f>Tabulka1475[[#This Row],[Maximální poplatek za studenta za akad. rok]]/12</f>
        <v>8333.3333333333339</v>
      </c>
      <c r="G214" s="32" t="s">
        <v>555</v>
      </c>
    </row>
    <row r="215" spans="1:7" x14ac:dyDescent="0.3">
      <c r="A215" s="28" t="s">
        <v>43</v>
      </c>
      <c r="B215" s="28" t="s">
        <v>68</v>
      </c>
      <c r="C215" s="28" t="s">
        <v>89</v>
      </c>
      <c r="D215" s="28" t="s">
        <v>392</v>
      </c>
      <c r="E215" s="30">
        <v>105000</v>
      </c>
      <c r="F215" s="31">
        <f>Tabulka1475[[#This Row],[Maximální poplatek za studenta za akad. rok]]/12</f>
        <v>8750</v>
      </c>
      <c r="G215" s="32" t="s">
        <v>562</v>
      </c>
    </row>
    <row r="216" spans="1:7" x14ac:dyDescent="0.3">
      <c r="A216" s="24" t="s">
        <v>43</v>
      </c>
      <c r="B216" s="24" t="s">
        <v>68</v>
      </c>
      <c r="C216" s="24" t="s">
        <v>89</v>
      </c>
      <c r="D216" s="24" t="s">
        <v>32</v>
      </c>
      <c r="E216" s="26">
        <v>70000</v>
      </c>
      <c r="F216" s="27">
        <f>Tabulka1475[[#This Row],[Maximální poplatek za studenta za akad. rok]]/12</f>
        <v>5833.333333333333</v>
      </c>
      <c r="G216" s="32" t="s">
        <v>550</v>
      </c>
    </row>
    <row r="217" spans="1:7" x14ac:dyDescent="0.3">
      <c r="A217" s="28" t="s">
        <v>43</v>
      </c>
      <c r="B217" s="28" t="s">
        <v>68</v>
      </c>
      <c r="C217" s="28" t="s">
        <v>89</v>
      </c>
      <c r="D217" s="28" t="s">
        <v>612</v>
      </c>
      <c r="E217" s="30">
        <v>42500</v>
      </c>
      <c r="F217" s="31">
        <f>Tabulka1475[[#This Row],[Maximální poplatek za studenta za akad. rok]]/12</f>
        <v>3541.6666666666665</v>
      </c>
      <c r="G217" s="32" t="s">
        <v>556</v>
      </c>
    </row>
    <row r="218" spans="1:7" x14ac:dyDescent="0.3">
      <c r="A218" s="24" t="s">
        <v>43</v>
      </c>
      <c r="B218" s="24" t="s">
        <v>68</v>
      </c>
      <c r="C218" s="24" t="s">
        <v>89</v>
      </c>
      <c r="D218" s="24" t="s">
        <v>502</v>
      </c>
      <c r="E218" s="26">
        <v>42500</v>
      </c>
      <c r="F218" s="27">
        <f>Tabulka1475[[#This Row],[Maximální poplatek za studenta za akad. rok]]/12</f>
        <v>3541.6666666666665</v>
      </c>
      <c r="G218" s="32" t="s">
        <v>556</v>
      </c>
    </row>
    <row r="219" spans="1:7" x14ac:dyDescent="0.3">
      <c r="A219" s="28" t="s">
        <v>43</v>
      </c>
      <c r="B219" s="28" t="s">
        <v>68</v>
      </c>
      <c r="C219" s="28" t="s">
        <v>89</v>
      </c>
      <c r="D219" s="28" t="s">
        <v>235</v>
      </c>
      <c r="E219" s="30">
        <v>42500</v>
      </c>
      <c r="F219" s="31">
        <f>Tabulka1475[[#This Row],[Maximální poplatek za studenta za akad. rok]]/12</f>
        <v>3541.6666666666665</v>
      </c>
      <c r="G219" s="32" t="s">
        <v>556</v>
      </c>
    </row>
    <row r="220" spans="1:7" x14ac:dyDescent="0.3">
      <c r="A220" s="24" t="s">
        <v>43</v>
      </c>
      <c r="B220" s="24" t="s">
        <v>68</v>
      </c>
      <c r="C220" s="24" t="s">
        <v>89</v>
      </c>
      <c r="D220" s="24" t="s">
        <v>393</v>
      </c>
      <c r="E220" s="26">
        <v>100000</v>
      </c>
      <c r="F220" s="27">
        <f>Tabulka1475[[#This Row],[Maximální poplatek za studenta za akad. rok]]/12</f>
        <v>8333.3333333333339</v>
      </c>
      <c r="G220" s="32" t="s">
        <v>530</v>
      </c>
    </row>
    <row r="221" spans="1:7" x14ac:dyDescent="0.3">
      <c r="A221" s="28" t="s">
        <v>44</v>
      </c>
      <c r="B221" s="28" t="s">
        <v>76</v>
      </c>
      <c r="C221" s="28" t="s">
        <v>89</v>
      </c>
      <c r="D221" s="28" t="s">
        <v>615</v>
      </c>
      <c r="E221" s="30">
        <v>25000</v>
      </c>
      <c r="F221" s="31">
        <f>Tabulka1475[[#This Row],[Maximální poplatek za studenta za akad. rok]]/12</f>
        <v>2083.3333333333335</v>
      </c>
      <c r="G221" s="32" t="s">
        <v>535</v>
      </c>
    </row>
    <row r="222" spans="1:7" x14ac:dyDescent="0.3">
      <c r="A222" s="24" t="s">
        <v>46</v>
      </c>
      <c r="B222" s="24" t="s">
        <v>293</v>
      </c>
      <c r="C222" s="24" t="s">
        <v>7</v>
      </c>
      <c r="D222" s="24" t="s">
        <v>228</v>
      </c>
      <c r="E222" s="26">
        <v>65000</v>
      </c>
      <c r="F222" s="27">
        <f>Tabulka1475[[#This Row],[Maximální poplatek za studenta za akad. rok]]/12</f>
        <v>5416.666666666667</v>
      </c>
      <c r="G222" s="32" t="s">
        <v>564</v>
      </c>
    </row>
    <row r="223" spans="1:7" x14ac:dyDescent="0.3">
      <c r="A223" s="28" t="s">
        <v>46</v>
      </c>
      <c r="B223" s="28" t="s">
        <v>293</v>
      </c>
      <c r="C223" s="28" t="s">
        <v>7</v>
      </c>
      <c r="D223" s="28" t="s">
        <v>229</v>
      </c>
      <c r="E223" s="30">
        <v>65000</v>
      </c>
      <c r="F223" s="31">
        <f>Tabulka1475[[#This Row],[Maximální poplatek za studenta za akad. rok]]/12</f>
        <v>5416.666666666667</v>
      </c>
      <c r="G223" s="32" t="s">
        <v>566</v>
      </c>
    </row>
    <row r="224" spans="1:7" x14ac:dyDescent="0.3">
      <c r="A224" s="24" t="s">
        <v>46</v>
      </c>
      <c r="B224" s="24" t="s">
        <v>79</v>
      </c>
      <c r="C224" s="24" t="s">
        <v>7</v>
      </c>
      <c r="D224" s="24" t="s">
        <v>225</v>
      </c>
      <c r="E224" s="26">
        <v>50000</v>
      </c>
      <c r="F224" s="27">
        <f>Tabulka1475[[#This Row],[Maximální poplatek za studenta za akad. rok]]/12</f>
        <v>4166.666666666667</v>
      </c>
      <c r="G224" s="32" t="s">
        <v>542</v>
      </c>
    </row>
    <row r="225" spans="1:7" x14ac:dyDescent="0.3">
      <c r="A225" s="28" t="s">
        <v>46</v>
      </c>
      <c r="B225" s="28" t="s">
        <v>79</v>
      </c>
      <c r="C225" s="28" t="s">
        <v>7</v>
      </c>
      <c r="D225" s="28" t="s">
        <v>49</v>
      </c>
      <c r="E225" s="30">
        <v>50000</v>
      </c>
      <c r="F225" s="31">
        <f>Tabulka1475[[#This Row],[Maximální poplatek za studenta za akad. rok]]/12</f>
        <v>4166.666666666667</v>
      </c>
      <c r="G225" s="32" t="s">
        <v>536</v>
      </c>
    </row>
    <row r="226" spans="1:7" x14ac:dyDescent="0.3">
      <c r="A226" s="24" t="s">
        <v>46</v>
      </c>
      <c r="B226" s="24" t="s">
        <v>79</v>
      </c>
      <c r="C226" s="24" t="s">
        <v>7</v>
      </c>
      <c r="D226" s="24" t="s">
        <v>224</v>
      </c>
      <c r="E226" s="26">
        <v>50000</v>
      </c>
      <c r="F226" s="27">
        <f>Tabulka1475[[#This Row],[Maximální poplatek za studenta za akad. rok]]/12</f>
        <v>4166.666666666667</v>
      </c>
      <c r="G226" s="32" t="s">
        <v>565</v>
      </c>
    </row>
    <row r="227" spans="1:7" x14ac:dyDescent="0.3">
      <c r="A227" s="28" t="s">
        <v>46</v>
      </c>
      <c r="B227" s="28" t="s">
        <v>79</v>
      </c>
      <c r="C227" s="28" t="s">
        <v>89</v>
      </c>
      <c r="D227" s="28" t="s">
        <v>48</v>
      </c>
      <c r="E227" s="30">
        <v>50000</v>
      </c>
      <c r="F227" s="31">
        <f>Tabulka1475[[#This Row],[Maximální poplatek za studenta za akad. rok]]/12</f>
        <v>4166.666666666667</v>
      </c>
      <c r="G227" s="32" t="s">
        <v>542</v>
      </c>
    </row>
    <row r="228" spans="1:7" x14ac:dyDescent="0.3">
      <c r="A228" s="24" t="s">
        <v>46</v>
      </c>
      <c r="B228" s="24" t="s">
        <v>79</v>
      </c>
      <c r="C228" s="24" t="s">
        <v>89</v>
      </c>
      <c r="D228" s="24" t="s">
        <v>49</v>
      </c>
      <c r="E228" s="26">
        <v>50000</v>
      </c>
      <c r="F228" s="27">
        <f>Tabulka1475[[#This Row],[Maximální poplatek za studenta za akad. rok]]/12</f>
        <v>4166.666666666667</v>
      </c>
      <c r="G228" s="32" t="s">
        <v>536</v>
      </c>
    </row>
    <row r="229" spans="1:7" x14ac:dyDescent="0.3">
      <c r="A229" s="28" t="s">
        <v>46</v>
      </c>
      <c r="B229" s="28" t="s">
        <v>77</v>
      </c>
      <c r="C229" s="28" t="s">
        <v>7</v>
      </c>
      <c r="D229" s="28" t="s">
        <v>503</v>
      </c>
      <c r="E229" s="30">
        <v>45000</v>
      </c>
      <c r="F229" s="31">
        <f>Tabulka1475[[#This Row],[Maximální poplatek za studenta za akad. rok]]/12</f>
        <v>3750</v>
      </c>
      <c r="G229" s="32" t="s">
        <v>535</v>
      </c>
    </row>
    <row r="230" spans="1:7" x14ac:dyDescent="0.3">
      <c r="A230" s="24" t="s">
        <v>46</v>
      </c>
      <c r="B230" s="24" t="s">
        <v>77</v>
      </c>
      <c r="C230" s="24" t="s">
        <v>7</v>
      </c>
      <c r="D230" s="24" t="s">
        <v>24</v>
      </c>
      <c r="E230" s="26">
        <v>45000</v>
      </c>
      <c r="F230" s="27">
        <f>Tabulka1475[[#This Row],[Maximální poplatek za studenta za akad. rok]]/12</f>
        <v>3750</v>
      </c>
      <c r="G230" s="32" t="s">
        <v>552</v>
      </c>
    </row>
    <row r="231" spans="1:7" x14ac:dyDescent="0.3">
      <c r="A231" s="28" t="s">
        <v>46</v>
      </c>
      <c r="B231" s="28" t="s">
        <v>77</v>
      </c>
      <c r="C231" s="28" t="s">
        <v>89</v>
      </c>
      <c r="D231" s="28" t="s">
        <v>398</v>
      </c>
      <c r="E231" s="30">
        <v>54000</v>
      </c>
      <c r="F231" s="31">
        <f>Tabulka1475[[#This Row],[Maximální poplatek za studenta za akad. rok]]/12</f>
        <v>4500</v>
      </c>
      <c r="G231" s="32" t="s">
        <v>535</v>
      </c>
    </row>
    <row r="232" spans="1:7" x14ac:dyDescent="0.3">
      <c r="A232" s="24" t="s">
        <v>46</v>
      </c>
      <c r="B232" s="24" t="s">
        <v>77</v>
      </c>
      <c r="C232" s="24" t="s">
        <v>89</v>
      </c>
      <c r="D232" s="24" t="s">
        <v>24</v>
      </c>
      <c r="E232" s="26">
        <v>54000</v>
      </c>
      <c r="F232" s="27">
        <f>Tabulka1475[[#This Row],[Maximální poplatek za studenta za akad. rok]]/12</f>
        <v>4500</v>
      </c>
      <c r="G232" s="32" t="s">
        <v>552</v>
      </c>
    </row>
    <row r="233" spans="1:7" x14ac:dyDescent="0.3">
      <c r="A233" s="28" t="s">
        <v>46</v>
      </c>
      <c r="B233" s="28" t="s">
        <v>77</v>
      </c>
      <c r="C233" s="28" t="s">
        <v>89</v>
      </c>
      <c r="D233" s="28" t="s">
        <v>226</v>
      </c>
      <c r="E233" s="30">
        <v>54000</v>
      </c>
      <c r="F233" s="31">
        <f>Tabulka1475[[#This Row],[Maximální poplatek za studenta za akad. rok]]/12</f>
        <v>4500</v>
      </c>
      <c r="G233" s="32" t="s">
        <v>535</v>
      </c>
    </row>
    <row r="234" spans="1:7" x14ac:dyDescent="0.3">
      <c r="A234" s="24" t="s">
        <v>46</v>
      </c>
      <c r="B234" s="24" t="s">
        <v>78</v>
      </c>
      <c r="C234" s="24" t="s">
        <v>7</v>
      </c>
      <c r="D234" s="24" t="s">
        <v>504</v>
      </c>
      <c r="E234" s="26">
        <v>65000</v>
      </c>
      <c r="F234" s="27">
        <f>Tabulka1475[[#This Row],[Maximální poplatek za studenta za akad. rok]]/12</f>
        <v>5416.666666666667</v>
      </c>
      <c r="G234" s="32" t="s">
        <v>531</v>
      </c>
    </row>
    <row r="235" spans="1:7" x14ac:dyDescent="0.3">
      <c r="A235" s="28" t="s">
        <v>46</v>
      </c>
      <c r="B235" s="28" t="s">
        <v>78</v>
      </c>
      <c r="C235" s="28" t="s">
        <v>7</v>
      </c>
      <c r="D235" s="28" t="s">
        <v>223</v>
      </c>
      <c r="E235" s="30">
        <v>65000</v>
      </c>
      <c r="F235" s="31">
        <f>Tabulka1475[[#This Row],[Maximální poplatek za studenta za akad. rok]]/12</f>
        <v>5416.666666666667</v>
      </c>
      <c r="G235" s="32" t="s">
        <v>556</v>
      </c>
    </row>
    <row r="236" spans="1:7" x14ac:dyDescent="0.3">
      <c r="A236" s="24" t="s">
        <v>46</v>
      </c>
      <c r="B236" s="24" t="s">
        <v>78</v>
      </c>
      <c r="C236" s="24" t="s">
        <v>7</v>
      </c>
      <c r="D236" s="24" t="s">
        <v>222</v>
      </c>
      <c r="E236" s="26">
        <v>65000</v>
      </c>
      <c r="F236" s="27">
        <f>Tabulka1475[[#This Row],[Maximální poplatek za studenta za akad. rok]]/12</f>
        <v>5416.666666666667</v>
      </c>
      <c r="G236" s="32" t="s">
        <v>556</v>
      </c>
    </row>
    <row r="237" spans="1:7" x14ac:dyDescent="0.3">
      <c r="A237" s="28" t="s">
        <v>46</v>
      </c>
      <c r="B237" s="28" t="s">
        <v>78</v>
      </c>
      <c r="C237" s="28" t="s">
        <v>7</v>
      </c>
      <c r="D237" s="28" t="s">
        <v>399</v>
      </c>
      <c r="E237" s="30">
        <v>65000</v>
      </c>
      <c r="F237" s="31">
        <f>Tabulka1475[[#This Row],[Maximální poplatek za studenta za akad. rok]]/12</f>
        <v>5416.666666666667</v>
      </c>
      <c r="G237" s="32" t="s">
        <v>538</v>
      </c>
    </row>
    <row r="238" spans="1:7" x14ac:dyDescent="0.3">
      <c r="A238" s="24" t="s">
        <v>46</v>
      </c>
      <c r="B238" s="24" t="s">
        <v>78</v>
      </c>
      <c r="C238" s="24" t="s">
        <v>89</v>
      </c>
      <c r="D238" s="24" t="s">
        <v>47</v>
      </c>
      <c r="E238" s="26">
        <v>65000</v>
      </c>
      <c r="F238" s="27">
        <f>Tabulka1475[[#This Row],[Maximální poplatek za studenta za akad. rok]]/12</f>
        <v>5416.666666666667</v>
      </c>
      <c r="G238" s="32" t="s">
        <v>532</v>
      </c>
    </row>
    <row r="239" spans="1:7" x14ac:dyDescent="0.3">
      <c r="A239" s="28" t="s">
        <v>46</v>
      </c>
      <c r="B239" s="28" t="s">
        <v>78</v>
      </c>
      <c r="C239" s="28" t="s">
        <v>89</v>
      </c>
      <c r="D239" s="28" t="s">
        <v>218</v>
      </c>
      <c r="E239" s="30">
        <v>65000</v>
      </c>
      <c r="F239" s="31">
        <f>Tabulka1475[[#This Row],[Maximální poplatek za studenta za akad. rok]]/12</f>
        <v>5416.666666666667</v>
      </c>
      <c r="G239" s="32" t="s">
        <v>531</v>
      </c>
    </row>
    <row r="240" spans="1:7" x14ac:dyDescent="0.3">
      <c r="A240" s="24" t="s">
        <v>46</v>
      </c>
      <c r="B240" s="24" t="s">
        <v>78</v>
      </c>
      <c r="C240" s="24" t="s">
        <v>89</v>
      </c>
      <c r="D240" s="24" t="s">
        <v>220</v>
      </c>
      <c r="E240" s="26">
        <v>65000</v>
      </c>
      <c r="F240" s="27">
        <f>Tabulka1475[[#This Row],[Maximální poplatek za studenta za akad. rok]]/12</f>
        <v>5416.666666666667</v>
      </c>
      <c r="G240" s="32" t="s">
        <v>557</v>
      </c>
    </row>
    <row r="241" spans="1:7" x14ac:dyDescent="0.3">
      <c r="A241" s="28" t="s">
        <v>53</v>
      </c>
      <c r="B241" s="28" t="s">
        <v>84</v>
      </c>
      <c r="C241" s="28" t="s">
        <v>7</v>
      </c>
      <c r="D241" s="28" t="s">
        <v>241</v>
      </c>
      <c r="E241" s="30">
        <v>12500</v>
      </c>
      <c r="F241" s="31">
        <f>Tabulka1475[[#This Row],[Maximální poplatek za studenta za akad. rok]]/12</f>
        <v>1041.6666666666667</v>
      </c>
      <c r="G241" s="32" t="s">
        <v>568</v>
      </c>
    </row>
    <row r="242" spans="1:7" x14ac:dyDescent="0.3">
      <c r="A242" s="24" t="s">
        <v>53</v>
      </c>
      <c r="B242" s="24" t="s">
        <v>84</v>
      </c>
      <c r="C242" s="24" t="s">
        <v>7</v>
      </c>
      <c r="D242" s="24" t="s">
        <v>24</v>
      </c>
      <c r="E242" s="26">
        <v>12500</v>
      </c>
      <c r="F242" s="27">
        <f>Tabulka1475[[#This Row],[Maximální poplatek za studenta za akad. rok]]/12</f>
        <v>1041.6666666666667</v>
      </c>
      <c r="G242" s="32" t="s">
        <v>552</v>
      </c>
    </row>
    <row r="243" spans="1:7" x14ac:dyDescent="0.3">
      <c r="A243" s="28" t="s">
        <v>53</v>
      </c>
      <c r="B243" s="28" t="s">
        <v>84</v>
      </c>
      <c r="C243" s="28" t="s">
        <v>89</v>
      </c>
      <c r="D243" s="28" t="s">
        <v>56</v>
      </c>
      <c r="E243" s="30">
        <v>120000</v>
      </c>
      <c r="F243" s="31">
        <f>Tabulka1475[[#This Row],[Maximální poplatek za studenta za akad. rok]]/12</f>
        <v>10000</v>
      </c>
      <c r="G243" s="32" t="s">
        <v>568</v>
      </c>
    </row>
    <row r="244" spans="1:7" x14ac:dyDescent="0.3">
      <c r="A244" s="24" t="s">
        <v>53</v>
      </c>
      <c r="B244" s="24" t="s">
        <v>83</v>
      </c>
      <c r="C244" s="24" t="s">
        <v>89</v>
      </c>
      <c r="D244" s="24" t="s">
        <v>55</v>
      </c>
      <c r="E244" s="26">
        <v>120000</v>
      </c>
      <c r="F244" s="27">
        <f>Tabulka1475[[#This Row],[Maximální poplatek za studenta za akad. rok]]/12</f>
        <v>10000</v>
      </c>
      <c r="G244" s="32" t="s">
        <v>562</v>
      </c>
    </row>
    <row r="245" spans="1:7" x14ac:dyDescent="0.3">
      <c r="A245" s="28" t="s">
        <v>53</v>
      </c>
      <c r="B245" s="28" t="s">
        <v>83</v>
      </c>
      <c r="C245" s="28" t="s">
        <v>89</v>
      </c>
      <c r="D245" s="28" t="s">
        <v>54</v>
      </c>
      <c r="E245" s="30">
        <v>120000</v>
      </c>
      <c r="F245" s="31">
        <f>Tabulka1475[[#This Row],[Maximální poplatek za studenta za akad. rok]]/12</f>
        <v>10000</v>
      </c>
      <c r="G245" s="32" t="s">
        <v>541</v>
      </c>
    </row>
    <row r="246" spans="1:7" x14ac:dyDescent="0.3">
      <c r="A246" s="24" t="s">
        <v>53</v>
      </c>
      <c r="B246" s="24" t="s">
        <v>591</v>
      </c>
      <c r="C246" s="24" t="s">
        <v>7</v>
      </c>
      <c r="D246" s="24" t="s">
        <v>242</v>
      </c>
      <c r="E246" s="26">
        <v>12500</v>
      </c>
      <c r="F246" s="27">
        <f>Tabulka1475[[#This Row],[Maximální poplatek za studenta za akad. rok]]/12</f>
        <v>1041.6666666666667</v>
      </c>
      <c r="G246" s="32" t="s">
        <v>535</v>
      </c>
    </row>
    <row r="247" spans="1:7" x14ac:dyDescent="0.3">
      <c r="A247" s="28" t="s">
        <v>53</v>
      </c>
      <c r="B247" s="28" t="s">
        <v>401</v>
      </c>
      <c r="C247" s="28" t="s">
        <v>89</v>
      </c>
      <c r="D247" s="28" t="s">
        <v>587</v>
      </c>
      <c r="E247" s="30">
        <v>120000</v>
      </c>
      <c r="F247" s="31">
        <f>Tabulka1475[[#This Row],[Maximální poplatek za studenta za akad. rok]]/12</f>
        <v>10000</v>
      </c>
      <c r="G247" s="32" t="s">
        <v>551</v>
      </c>
    </row>
    <row r="248" spans="1:7" x14ac:dyDescent="0.3">
      <c r="A248" s="24" t="s">
        <v>53</v>
      </c>
      <c r="B248" s="24" t="s">
        <v>295</v>
      </c>
      <c r="C248" s="24" t="s">
        <v>7</v>
      </c>
      <c r="D248" s="24" t="s">
        <v>590</v>
      </c>
      <c r="E248" s="26">
        <v>12500</v>
      </c>
      <c r="F248" s="27">
        <f>Tabulka1475[[#This Row],[Maximální poplatek za studenta za akad. rok]]/12</f>
        <v>1041.6666666666667</v>
      </c>
      <c r="G248" s="32" t="s">
        <v>535</v>
      </c>
    </row>
    <row r="249" spans="1:7" x14ac:dyDescent="0.3">
      <c r="A249" s="28" t="s">
        <v>53</v>
      </c>
      <c r="B249" s="28" t="s">
        <v>295</v>
      </c>
      <c r="C249" s="28" t="s">
        <v>89</v>
      </c>
      <c r="D249" s="28" t="s">
        <v>179</v>
      </c>
      <c r="E249" s="30">
        <v>120000</v>
      </c>
      <c r="F249" s="31">
        <f>Tabulka1475[[#This Row],[Maximální poplatek za studenta za akad. rok]]/12</f>
        <v>10000</v>
      </c>
      <c r="G249" s="32" t="s">
        <v>535</v>
      </c>
    </row>
    <row r="250" spans="1:7" x14ac:dyDescent="0.3">
      <c r="A250" s="24" t="s">
        <v>53</v>
      </c>
      <c r="B250" s="24" t="s">
        <v>295</v>
      </c>
      <c r="C250" s="24" t="s">
        <v>89</v>
      </c>
      <c r="D250" s="24" t="s">
        <v>242</v>
      </c>
      <c r="E250" s="26">
        <v>120000</v>
      </c>
      <c r="F250" s="27">
        <f>Tabulka1475[[#This Row],[Maximální poplatek za studenta za akad. rok]]/12</f>
        <v>10000</v>
      </c>
      <c r="G250" s="32" t="s">
        <v>535</v>
      </c>
    </row>
    <row r="251" spans="1:7" x14ac:dyDescent="0.3">
      <c r="A251" s="28" t="s">
        <v>53</v>
      </c>
      <c r="B251" s="28" t="s">
        <v>295</v>
      </c>
      <c r="C251" s="28" t="s">
        <v>89</v>
      </c>
      <c r="D251" s="28" t="s">
        <v>588</v>
      </c>
      <c r="E251" s="30">
        <v>120000</v>
      </c>
      <c r="F251" s="31">
        <f>Tabulka1475[[#This Row],[Maximální poplatek za studenta za akad. rok]]/12</f>
        <v>10000</v>
      </c>
      <c r="G251" s="32" t="s">
        <v>589</v>
      </c>
    </row>
    <row r="252" spans="1:7" x14ac:dyDescent="0.3">
      <c r="A252" s="24" t="s">
        <v>53</v>
      </c>
      <c r="B252" s="24" t="s">
        <v>592</v>
      </c>
      <c r="C252" s="24" t="s">
        <v>89</v>
      </c>
      <c r="D252" s="24" t="s">
        <v>593</v>
      </c>
      <c r="E252" s="26">
        <v>120000</v>
      </c>
      <c r="F252" s="27">
        <f>Tabulka1475[[#This Row],[Maximální poplatek za studenta za akad. rok]]/12</f>
        <v>10000</v>
      </c>
      <c r="G252" s="32" t="s">
        <v>594</v>
      </c>
    </row>
    <row r="253" spans="1:7" x14ac:dyDescent="0.3">
      <c r="A253" s="28" t="s">
        <v>57</v>
      </c>
      <c r="B253" s="28" t="s">
        <v>85</v>
      </c>
      <c r="C253" s="28" t="s">
        <v>89</v>
      </c>
      <c r="D253" s="28" t="s">
        <v>595</v>
      </c>
      <c r="E253" s="30">
        <v>81775</v>
      </c>
      <c r="F253" s="31">
        <f>Tabulka1475[[#This Row],[Maximální poplatek za studenta za akad. rok]]/12</f>
        <v>6814.583333333333</v>
      </c>
      <c r="G253" s="32" t="s">
        <v>556</v>
      </c>
    </row>
    <row r="254" spans="1:7" x14ac:dyDescent="0.3">
      <c r="A254" s="24" t="s">
        <v>57</v>
      </c>
      <c r="B254" s="24" t="s">
        <v>85</v>
      </c>
      <c r="C254" s="24" t="s">
        <v>89</v>
      </c>
      <c r="D254" s="24" t="s">
        <v>512</v>
      </c>
      <c r="E254" s="26">
        <v>81775</v>
      </c>
      <c r="F254" s="27">
        <f>Tabulka1475[[#This Row],[Maximální poplatek za studenta za akad. rok]]/12</f>
        <v>6814.583333333333</v>
      </c>
      <c r="G254" s="32" t="s">
        <v>564</v>
      </c>
    </row>
    <row r="255" spans="1:7" x14ac:dyDescent="0.3">
      <c r="A255" s="28" t="s">
        <v>57</v>
      </c>
      <c r="B255" s="28" t="s">
        <v>296</v>
      </c>
      <c r="C255" s="28" t="s">
        <v>7</v>
      </c>
      <c r="D255" s="28" t="s">
        <v>212</v>
      </c>
      <c r="E255" s="30">
        <v>0</v>
      </c>
      <c r="F255" s="31">
        <f>Tabulka1475[[#This Row],[Maximální poplatek za studenta za akad. rok]]/12</f>
        <v>0</v>
      </c>
      <c r="G255" s="32" t="s">
        <v>564</v>
      </c>
    </row>
    <row r="256" spans="1:7" x14ac:dyDescent="0.3">
      <c r="A256" s="24" t="s">
        <v>57</v>
      </c>
      <c r="B256" s="24" t="s">
        <v>296</v>
      </c>
      <c r="C256" s="24" t="s">
        <v>7</v>
      </c>
      <c r="D256" s="24" t="s">
        <v>245</v>
      </c>
      <c r="E256" s="26">
        <v>0</v>
      </c>
      <c r="F256" s="27">
        <f>Tabulka1475[[#This Row],[Maximální poplatek za studenta za akad. rok]]/12</f>
        <v>0</v>
      </c>
      <c r="G256" s="32" t="s">
        <v>556</v>
      </c>
    </row>
    <row r="257" spans="1:7" x14ac:dyDescent="0.3">
      <c r="A257" s="28" t="s">
        <v>57</v>
      </c>
      <c r="B257" s="28" t="s">
        <v>296</v>
      </c>
      <c r="C257" s="28" t="s">
        <v>7</v>
      </c>
      <c r="D257" s="28" t="s">
        <v>247</v>
      </c>
      <c r="E257" s="30">
        <v>0</v>
      </c>
      <c r="F257" s="31">
        <f>Tabulka1475[[#This Row],[Maximální poplatek za studenta za akad. rok]]/12</f>
        <v>0</v>
      </c>
      <c r="G257" s="32" t="s">
        <v>542</v>
      </c>
    </row>
    <row r="258" spans="1:7" x14ac:dyDescent="0.3">
      <c r="A258" s="24" t="s">
        <v>57</v>
      </c>
      <c r="B258" s="24" t="s">
        <v>296</v>
      </c>
      <c r="C258" s="24" t="s">
        <v>7</v>
      </c>
      <c r="D258" s="24" t="s">
        <v>246</v>
      </c>
      <c r="E258" s="26">
        <v>0</v>
      </c>
      <c r="F258" s="27">
        <f>Tabulka1475[[#This Row],[Maximální poplatek za studenta za akad. rok]]/12</f>
        <v>0</v>
      </c>
      <c r="G258" s="32" t="s">
        <v>556</v>
      </c>
    </row>
    <row r="259" spans="1:7" x14ac:dyDescent="0.3">
      <c r="A259" s="28" t="s">
        <v>57</v>
      </c>
      <c r="B259" s="28" t="s">
        <v>296</v>
      </c>
      <c r="C259" s="28" t="s">
        <v>89</v>
      </c>
      <c r="D259" s="28" t="s">
        <v>243</v>
      </c>
      <c r="E259" s="30">
        <v>81775</v>
      </c>
      <c r="F259" s="31">
        <f>Tabulka1475[[#This Row],[Maximální poplatek za studenta za akad. rok]]/12</f>
        <v>6814.583333333333</v>
      </c>
      <c r="G259" s="32" t="s">
        <v>564</v>
      </c>
    </row>
    <row r="260" spans="1:7" x14ac:dyDescent="0.3">
      <c r="A260" s="24" t="s">
        <v>57</v>
      </c>
      <c r="B260" s="24" t="s">
        <v>298</v>
      </c>
      <c r="C260" s="24" t="s">
        <v>7</v>
      </c>
      <c r="D260" s="24" t="s">
        <v>256</v>
      </c>
      <c r="E260" s="26">
        <v>0</v>
      </c>
      <c r="F260" s="27">
        <f>Tabulka1475[[#This Row],[Maximální poplatek za studenta za akad. rok]]/12</f>
        <v>0</v>
      </c>
      <c r="G260" s="32" t="s">
        <v>548</v>
      </c>
    </row>
    <row r="261" spans="1:7" x14ac:dyDescent="0.3">
      <c r="A261" s="28" t="s">
        <v>57</v>
      </c>
      <c r="B261" s="28" t="s">
        <v>298</v>
      </c>
      <c r="C261" s="28" t="s">
        <v>7</v>
      </c>
      <c r="D261" s="28" t="s">
        <v>254</v>
      </c>
      <c r="E261" s="30">
        <v>0</v>
      </c>
      <c r="F261" s="31">
        <f>Tabulka1475[[#This Row],[Maximální poplatek za studenta za akad. rok]]/12</f>
        <v>0</v>
      </c>
      <c r="G261" s="32" t="s">
        <v>564</v>
      </c>
    </row>
    <row r="262" spans="1:7" x14ac:dyDescent="0.3">
      <c r="A262" s="24" t="s">
        <v>57</v>
      </c>
      <c r="B262" s="24" t="s">
        <v>298</v>
      </c>
      <c r="C262" s="24" t="s">
        <v>7</v>
      </c>
      <c r="D262" s="24" t="s">
        <v>257</v>
      </c>
      <c r="E262" s="26">
        <v>0</v>
      </c>
      <c r="F262" s="27">
        <f>Tabulka1475[[#This Row],[Maximální poplatek za studenta za akad. rok]]/12</f>
        <v>0</v>
      </c>
      <c r="G262" s="32" t="s">
        <v>556</v>
      </c>
    </row>
    <row r="263" spans="1:7" x14ac:dyDescent="0.3">
      <c r="A263" s="28" t="s">
        <v>57</v>
      </c>
      <c r="B263" s="28" t="s">
        <v>298</v>
      </c>
      <c r="C263" s="28" t="s">
        <v>7</v>
      </c>
      <c r="D263" s="28" t="s">
        <v>255</v>
      </c>
      <c r="E263" s="30">
        <v>0</v>
      </c>
      <c r="F263" s="31">
        <f>Tabulka1475[[#This Row],[Maximální poplatek za studenta za akad. rok]]/12</f>
        <v>0</v>
      </c>
      <c r="G263" s="32" t="s">
        <v>531</v>
      </c>
    </row>
    <row r="264" spans="1:7" x14ac:dyDescent="0.3">
      <c r="A264" s="24" t="s">
        <v>57</v>
      </c>
      <c r="B264" s="24" t="s">
        <v>298</v>
      </c>
      <c r="C264" s="24" t="s">
        <v>7</v>
      </c>
      <c r="D264" s="24" t="s">
        <v>253</v>
      </c>
      <c r="E264" s="26">
        <v>0</v>
      </c>
      <c r="F264" s="27">
        <f>Tabulka1475[[#This Row],[Maximální poplatek za studenta za akad. rok]]/12</f>
        <v>0</v>
      </c>
      <c r="G264" s="32" t="s">
        <v>530</v>
      </c>
    </row>
    <row r="265" spans="1:7" x14ac:dyDescent="0.3">
      <c r="A265" s="28" t="s">
        <v>57</v>
      </c>
      <c r="B265" s="28" t="s">
        <v>298</v>
      </c>
      <c r="C265" s="28" t="s">
        <v>89</v>
      </c>
      <c r="D265" s="28" t="s">
        <v>59</v>
      </c>
      <c r="E265" s="30">
        <v>81775</v>
      </c>
      <c r="F265" s="31">
        <f>Tabulka1475[[#This Row],[Maximální poplatek za studenta za akad. rok]]/12</f>
        <v>6814.583333333333</v>
      </c>
      <c r="G265" s="32" t="s">
        <v>564</v>
      </c>
    </row>
    <row r="266" spans="1:7" x14ac:dyDescent="0.3">
      <c r="A266" s="24" t="s">
        <v>57</v>
      </c>
      <c r="B266" s="24" t="s">
        <v>596</v>
      </c>
      <c r="C266" s="24" t="s">
        <v>89</v>
      </c>
      <c r="D266" s="24" t="s">
        <v>251</v>
      </c>
      <c r="E266" s="26">
        <v>81775</v>
      </c>
      <c r="F266" s="27">
        <f>Tabulka1475[[#This Row],[Maximální poplatek za studenta za akad. rok]]/12</f>
        <v>6814.583333333333</v>
      </c>
      <c r="G266" s="32" t="s">
        <v>532</v>
      </c>
    </row>
    <row r="267" spans="1:7" x14ac:dyDescent="0.3">
      <c r="A267" s="28" t="s">
        <v>57</v>
      </c>
      <c r="B267" s="28" t="s">
        <v>299</v>
      </c>
      <c r="C267" s="28" t="s">
        <v>89</v>
      </c>
      <c r="D267" s="28" t="s">
        <v>418</v>
      </c>
      <c r="E267" s="30">
        <v>110000</v>
      </c>
      <c r="F267" s="31">
        <f>Tabulka1475[[#This Row],[Maximální poplatek za studenta za akad. rok]]/12</f>
        <v>9166.6666666666661</v>
      </c>
      <c r="G267" s="32" t="s">
        <v>535</v>
      </c>
    </row>
    <row r="268" spans="1:7" x14ac:dyDescent="0.3">
      <c r="A268" s="24" t="s">
        <v>513</v>
      </c>
      <c r="B268" s="24" t="s">
        <v>273</v>
      </c>
      <c r="C268" s="24" t="s">
        <v>89</v>
      </c>
      <c r="D268" s="24" t="s">
        <v>514</v>
      </c>
      <c r="E268" s="26">
        <v>105000</v>
      </c>
      <c r="F268" s="27">
        <f>Tabulka1475[[#This Row],[Maximální poplatek za studenta za akad. rok]]/12</f>
        <v>8750</v>
      </c>
      <c r="G268" s="32" t="s">
        <v>561</v>
      </c>
    </row>
    <row r="269" spans="1:7" x14ac:dyDescent="0.3">
      <c r="A269" s="28" t="s">
        <v>513</v>
      </c>
      <c r="B269" s="28" t="s">
        <v>598</v>
      </c>
      <c r="C269" s="28" t="s">
        <v>7</v>
      </c>
      <c r="D269" s="28" t="s">
        <v>429</v>
      </c>
      <c r="E269" s="30">
        <v>62500</v>
      </c>
      <c r="F269" s="31">
        <f>Tabulka1475[[#This Row],[Maximální poplatek za studenta za akad. rok]]/12</f>
        <v>5208.333333333333</v>
      </c>
      <c r="G269" s="32" t="s">
        <v>541</v>
      </c>
    </row>
    <row r="270" spans="1:7" x14ac:dyDescent="0.3">
      <c r="A270" s="24" t="s">
        <v>513</v>
      </c>
      <c r="B270" s="24" t="s">
        <v>598</v>
      </c>
      <c r="C270" s="24" t="s">
        <v>7</v>
      </c>
      <c r="D270" s="24" t="s">
        <v>430</v>
      </c>
      <c r="E270" s="26">
        <v>62500</v>
      </c>
      <c r="F270" s="27">
        <f>Tabulka1475[[#This Row],[Maximální poplatek za studenta za akad. rok]]/12</f>
        <v>5208.333333333333</v>
      </c>
      <c r="G270" s="32" t="s">
        <v>542</v>
      </c>
    </row>
    <row r="271" spans="1:7" x14ac:dyDescent="0.3">
      <c r="A271" s="28" t="s">
        <v>513</v>
      </c>
      <c r="B271" s="28" t="s">
        <v>598</v>
      </c>
      <c r="C271" s="28" t="s">
        <v>7</v>
      </c>
      <c r="D271" s="28" t="s">
        <v>432</v>
      </c>
      <c r="E271" s="30">
        <v>62500</v>
      </c>
      <c r="F271" s="31">
        <f>Tabulka1475[[#This Row],[Maximální poplatek za studenta za akad. rok]]/12</f>
        <v>5208.333333333333</v>
      </c>
      <c r="G271" s="32" t="s">
        <v>549</v>
      </c>
    </row>
    <row r="272" spans="1:7" x14ac:dyDescent="0.3">
      <c r="A272" s="24" t="s">
        <v>513</v>
      </c>
      <c r="B272" s="24" t="s">
        <v>598</v>
      </c>
      <c r="C272" s="24" t="s">
        <v>7</v>
      </c>
      <c r="D272" s="24" t="s">
        <v>431</v>
      </c>
      <c r="E272" s="26">
        <v>62500</v>
      </c>
      <c r="F272" s="27">
        <f>Tabulka1475[[#This Row],[Maximální poplatek za studenta za akad. rok]]/12</f>
        <v>5208.333333333333</v>
      </c>
      <c r="G272" s="32" t="s">
        <v>542</v>
      </c>
    </row>
    <row r="273" spans="1:7" x14ac:dyDescent="0.3">
      <c r="A273" s="28" t="s">
        <v>513</v>
      </c>
      <c r="B273" s="28" t="s">
        <v>598</v>
      </c>
      <c r="C273" s="28" t="s">
        <v>7</v>
      </c>
      <c r="D273" s="28" t="s">
        <v>599</v>
      </c>
      <c r="E273" s="30">
        <v>62500</v>
      </c>
      <c r="F273" s="31">
        <f>Tabulka1475[[#This Row],[Maximální poplatek za studenta za akad. rok]]/12</f>
        <v>5208.333333333333</v>
      </c>
      <c r="G273" s="32" t="s">
        <v>542</v>
      </c>
    </row>
    <row r="274" spans="1:7" x14ac:dyDescent="0.3">
      <c r="A274" s="24" t="s">
        <v>513</v>
      </c>
      <c r="B274" s="24" t="s">
        <v>598</v>
      </c>
      <c r="C274" s="24" t="s">
        <v>7</v>
      </c>
      <c r="D274" s="24" t="s">
        <v>434</v>
      </c>
      <c r="E274" s="26">
        <v>62500</v>
      </c>
      <c r="F274" s="27">
        <f>Tabulka1475[[#This Row],[Maximální poplatek za studenta za akad. rok]]/12</f>
        <v>5208.333333333333</v>
      </c>
      <c r="G274" s="32" t="s">
        <v>545</v>
      </c>
    </row>
    <row r="275" spans="1:7" x14ac:dyDescent="0.3">
      <c r="A275" s="28" t="s">
        <v>513</v>
      </c>
      <c r="B275" s="28" t="s">
        <v>598</v>
      </c>
      <c r="C275" s="28" t="s">
        <v>7</v>
      </c>
      <c r="D275" s="28" t="s">
        <v>435</v>
      </c>
      <c r="E275" s="30">
        <v>62500</v>
      </c>
      <c r="F275" s="31">
        <f>Tabulka1475[[#This Row],[Maximální poplatek za studenta za akad. rok]]/12</f>
        <v>5208.333333333333</v>
      </c>
      <c r="G275" s="32" t="s">
        <v>542</v>
      </c>
    </row>
    <row r="276" spans="1:7" x14ac:dyDescent="0.3">
      <c r="A276" s="24" t="s">
        <v>513</v>
      </c>
      <c r="B276" s="24" t="s">
        <v>598</v>
      </c>
      <c r="C276" s="24" t="s">
        <v>7</v>
      </c>
      <c r="D276" s="24" t="s">
        <v>436</v>
      </c>
      <c r="E276" s="26">
        <v>62500</v>
      </c>
      <c r="F276" s="27">
        <f>Tabulka1475[[#This Row],[Maximální poplatek za studenta za akad. rok]]/12</f>
        <v>5208.333333333333</v>
      </c>
      <c r="G276" s="32" t="s">
        <v>542</v>
      </c>
    </row>
    <row r="277" spans="1:7" x14ac:dyDescent="0.3">
      <c r="A277" s="28" t="s">
        <v>513</v>
      </c>
      <c r="B277" s="28" t="s">
        <v>598</v>
      </c>
      <c r="C277" s="28" t="s">
        <v>89</v>
      </c>
      <c r="D277" s="28" t="s">
        <v>600</v>
      </c>
      <c r="E277" s="30">
        <v>25000</v>
      </c>
      <c r="F277" s="31">
        <f>Tabulka1475[[#This Row],[Maximální poplatek za studenta za akad. rok]]/12</f>
        <v>2083.3333333333335</v>
      </c>
      <c r="G277" s="32" t="s">
        <v>542</v>
      </c>
    </row>
    <row r="278" spans="1:7" x14ac:dyDescent="0.3">
      <c r="A278" s="24" t="s">
        <v>513</v>
      </c>
      <c r="B278" s="24" t="s">
        <v>598</v>
      </c>
      <c r="C278" s="24" t="s">
        <v>89</v>
      </c>
      <c r="D278" s="24" t="s">
        <v>422</v>
      </c>
      <c r="E278" s="26">
        <v>25000</v>
      </c>
      <c r="F278" s="27">
        <f>Tabulka1475[[#This Row],[Maximální poplatek za studenta za akad. rok]]/12</f>
        <v>2083.3333333333335</v>
      </c>
      <c r="G278" s="32" t="s">
        <v>542</v>
      </c>
    </row>
    <row r="279" spans="1:7" x14ac:dyDescent="0.3">
      <c r="A279" s="28" t="s">
        <v>513</v>
      </c>
      <c r="B279" s="28" t="s">
        <v>598</v>
      </c>
      <c r="C279" s="28" t="s">
        <v>89</v>
      </c>
      <c r="D279" s="28" t="s">
        <v>423</v>
      </c>
      <c r="E279" s="30">
        <v>25000</v>
      </c>
      <c r="F279" s="31">
        <f>Tabulka1475[[#This Row],[Maximální poplatek za studenta za akad. rok]]/12</f>
        <v>2083.3333333333335</v>
      </c>
      <c r="G279" s="32" t="s">
        <v>542</v>
      </c>
    </row>
    <row r="280" spans="1:7" x14ac:dyDescent="0.3">
      <c r="A280" s="24" t="s">
        <v>513</v>
      </c>
      <c r="B280" s="24" t="s">
        <v>598</v>
      </c>
      <c r="C280" s="24" t="s">
        <v>89</v>
      </c>
      <c r="D280" s="24" t="s">
        <v>424</v>
      </c>
      <c r="E280" s="26">
        <v>25000</v>
      </c>
      <c r="F280" s="27">
        <f>Tabulka1475[[#This Row],[Maximální poplatek za studenta za akad. rok]]/12</f>
        <v>2083.3333333333335</v>
      </c>
      <c r="G280" s="32" t="s">
        <v>545</v>
      </c>
    </row>
    <row r="281" spans="1:7" x14ac:dyDescent="0.3">
      <c r="A281" s="28" t="s">
        <v>513</v>
      </c>
      <c r="B281" s="28" t="s">
        <v>598</v>
      </c>
      <c r="C281" s="28" t="s">
        <v>89</v>
      </c>
      <c r="D281" s="28" t="s">
        <v>601</v>
      </c>
      <c r="E281" s="30">
        <v>25000</v>
      </c>
      <c r="F281" s="31">
        <f>Tabulka1475[[#This Row],[Maximální poplatek za studenta za akad. rok]]/12</f>
        <v>2083.3333333333335</v>
      </c>
      <c r="G281" s="32" t="s">
        <v>542</v>
      </c>
    </row>
    <row r="282" spans="1:7" x14ac:dyDescent="0.3">
      <c r="A282" s="24" t="s">
        <v>513</v>
      </c>
      <c r="B282" s="24" t="s">
        <v>598</v>
      </c>
      <c r="C282" s="24" t="s">
        <v>89</v>
      </c>
      <c r="D282" s="24" t="s">
        <v>426</v>
      </c>
      <c r="E282" s="26">
        <v>25000</v>
      </c>
      <c r="F282" s="27">
        <f>Tabulka1475[[#This Row],[Maximální poplatek za studenta za akad. rok]]/12</f>
        <v>2083.3333333333335</v>
      </c>
      <c r="G282" s="32" t="s">
        <v>545</v>
      </c>
    </row>
    <row r="283" spans="1:7" x14ac:dyDescent="0.3">
      <c r="A283" s="28" t="s">
        <v>513</v>
      </c>
      <c r="B283" s="28" t="s">
        <v>598</v>
      </c>
      <c r="C283" s="28" t="s">
        <v>89</v>
      </c>
      <c r="D283" s="28" t="s">
        <v>427</v>
      </c>
      <c r="E283" s="30">
        <v>25000</v>
      </c>
      <c r="F283" s="31">
        <f>Tabulka1475[[#This Row],[Maximální poplatek za studenta za akad. rok]]/12</f>
        <v>2083.3333333333335</v>
      </c>
      <c r="G283" s="32" t="s">
        <v>542</v>
      </c>
    </row>
    <row r="284" spans="1:7" x14ac:dyDescent="0.3">
      <c r="A284" s="24" t="s">
        <v>513</v>
      </c>
      <c r="B284" s="24" t="s">
        <v>421</v>
      </c>
      <c r="C284" s="24" t="s">
        <v>7</v>
      </c>
      <c r="D284" s="24" t="s">
        <v>441</v>
      </c>
      <c r="E284" s="26">
        <v>120000</v>
      </c>
      <c r="F284" s="27">
        <f>Tabulka1475[[#This Row],[Maximální poplatek za studenta za akad. rok]]/12</f>
        <v>10000</v>
      </c>
      <c r="G284" s="32" t="s">
        <v>556</v>
      </c>
    </row>
    <row r="285" spans="1:7" x14ac:dyDescent="0.3">
      <c r="A285" s="28" t="s">
        <v>513</v>
      </c>
      <c r="B285" s="28" t="s">
        <v>421</v>
      </c>
      <c r="C285" s="28" t="s">
        <v>7</v>
      </c>
      <c r="D285" s="28" t="s">
        <v>442</v>
      </c>
      <c r="E285" s="30">
        <v>120000</v>
      </c>
      <c r="F285" s="31">
        <f>Tabulka1475[[#This Row],[Maximální poplatek za studenta za akad. rok]]/12</f>
        <v>10000</v>
      </c>
      <c r="G285" s="32" t="s">
        <v>556</v>
      </c>
    </row>
    <row r="286" spans="1:7" x14ac:dyDescent="0.3">
      <c r="A286" s="24" t="s">
        <v>513</v>
      </c>
      <c r="B286" s="24" t="s">
        <v>421</v>
      </c>
      <c r="C286" s="24" t="s">
        <v>7</v>
      </c>
      <c r="D286" s="24" t="s">
        <v>597</v>
      </c>
      <c r="E286" s="26">
        <v>120000</v>
      </c>
      <c r="F286" s="27">
        <f>Tabulka1475[[#This Row],[Maximální poplatek za studenta za akad. rok]]/12</f>
        <v>10000</v>
      </c>
      <c r="G286" s="32" t="s">
        <v>556</v>
      </c>
    </row>
    <row r="287" spans="1:7" x14ac:dyDescent="0.3">
      <c r="A287" s="28" t="s">
        <v>513</v>
      </c>
      <c r="B287" s="28" t="s">
        <v>443</v>
      </c>
      <c r="C287" s="28" t="s">
        <v>89</v>
      </c>
      <c r="D287" s="28" t="s">
        <v>602</v>
      </c>
      <c r="E287" s="30">
        <v>75000</v>
      </c>
      <c r="F287" s="31">
        <f>Tabulka1475[[#This Row],[Maximální poplatek za studenta za akad. rok]]/12</f>
        <v>6250</v>
      </c>
      <c r="G287" s="32" t="s">
        <v>536</v>
      </c>
    </row>
    <row r="288" spans="1:7" x14ac:dyDescent="0.3">
      <c r="A288" s="24" t="s">
        <v>513</v>
      </c>
      <c r="B288" s="24" t="s">
        <v>82</v>
      </c>
      <c r="C288" s="24" t="s">
        <v>7</v>
      </c>
      <c r="D288" s="24" t="s">
        <v>603</v>
      </c>
      <c r="E288" s="26">
        <v>99615</v>
      </c>
      <c r="F288" s="27">
        <f>Tabulka1475[[#This Row],[Maximální poplatek za studenta za akad. rok]]/12</f>
        <v>8301.25</v>
      </c>
      <c r="G288" s="32" t="s">
        <v>547</v>
      </c>
    </row>
    <row r="289" spans="1:7" x14ac:dyDescent="0.3">
      <c r="A289" s="28" t="s">
        <v>513</v>
      </c>
      <c r="B289" s="28" t="s">
        <v>82</v>
      </c>
      <c r="C289" s="28" t="s">
        <v>7</v>
      </c>
      <c r="D289" s="28" t="s">
        <v>437</v>
      </c>
      <c r="E289" s="30">
        <v>99615</v>
      </c>
      <c r="F289" s="31">
        <f>Tabulka1475[[#This Row],[Maximální poplatek za studenta za akad. rok]]/12</f>
        <v>8301.25</v>
      </c>
      <c r="G289" s="32" t="s">
        <v>547</v>
      </c>
    </row>
    <row r="290" spans="1:7" x14ac:dyDescent="0.3">
      <c r="A290" s="24" t="s">
        <v>513</v>
      </c>
      <c r="B290" s="24" t="s">
        <v>82</v>
      </c>
      <c r="C290" s="24" t="s">
        <v>7</v>
      </c>
      <c r="D290" s="24" t="s">
        <v>110</v>
      </c>
      <c r="E290" s="26">
        <v>99615</v>
      </c>
      <c r="F290" s="27">
        <f>Tabulka1475[[#This Row],[Maximální poplatek za studenta za akad. rok]]/12</f>
        <v>8301.25</v>
      </c>
      <c r="G290" s="32" t="s">
        <v>555</v>
      </c>
    </row>
    <row r="291" spans="1:7" x14ac:dyDescent="0.3">
      <c r="A291" s="28" t="s">
        <v>513</v>
      </c>
      <c r="B291" s="28" t="s">
        <v>82</v>
      </c>
      <c r="C291" s="28" t="s">
        <v>7</v>
      </c>
      <c r="D291" s="28" t="s">
        <v>438</v>
      </c>
      <c r="E291" s="30">
        <v>99615</v>
      </c>
      <c r="F291" s="31">
        <f>Tabulka1475[[#This Row],[Maximální poplatek za studenta za akad. rok]]/12</f>
        <v>8301.25</v>
      </c>
      <c r="G291" s="32" t="s">
        <v>547</v>
      </c>
    </row>
    <row r="292" spans="1:7" x14ac:dyDescent="0.3">
      <c r="A292" s="24" t="s">
        <v>513</v>
      </c>
      <c r="B292" s="24" t="s">
        <v>82</v>
      </c>
      <c r="C292" s="24" t="s">
        <v>7</v>
      </c>
      <c r="D292" s="24" t="s">
        <v>439</v>
      </c>
      <c r="E292" s="26">
        <v>99615</v>
      </c>
      <c r="F292" s="27">
        <f>Tabulka1475[[#This Row],[Maximální poplatek za studenta za akad. rok]]/12</f>
        <v>8301.25</v>
      </c>
      <c r="G292" s="32" t="s">
        <v>547</v>
      </c>
    </row>
    <row r="293" spans="1:7" x14ac:dyDescent="0.3">
      <c r="A293" s="28" t="s">
        <v>513</v>
      </c>
      <c r="B293" s="28" t="s">
        <v>82</v>
      </c>
      <c r="C293" s="28" t="s">
        <v>7</v>
      </c>
      <c r="D293" s="28" t="s">
        <v>440</v>
      </c>
      <c r="E293" s="30">
        <v>99615</v>
      </c>
      <c r="F293" s="31">
        <f>Tabulka1475[[#This Row],[Maximální poplatek za studenta za akad. rok]]/12</f>
        <v>8301.25</v>
      </c>
      <c r="G293" s="32" t="s">
        <v>547</v>
      </c>
    </row>
    <row r="294" spans="1:7" x14ac:dyDescent="0.3">
      <c r="A294" s="24" t="s">
        <v>513</v>
      </c>
      <c r="B294" s="24" t="s">
        <v>82</v>
      </c>
      <c r="C294" s="24" t="s">
        <v>89</v>
      </c>
      <c r="D294" s="24" t="s">
        <v>90</v>
      </c>
      <c r="E294" s="26">
        <v>87150</v>
      </c>
      <c r="F294" s="27">
        <f>Tabulka1475[[#This Row],[Maximální poplatek za studenta za akad. rok]]/12</f>
        <v>7262.5</v>
      </c>
      <c r="G294" s="32" t="s">
        <v>547</v>
      </c>
    </row>
    <row r="295" spans="1:7" x14ac:dyDescent="0.3">
      <c r="A295" s="28" t="s">
        <v>513</v>
      </c>
      <c r="B295" s="28" t="s">
        <v>515</v>
      </c>
      <c r="C295" s="28" t="s">
        <v>7</v>
      </c>
      <c r="D295" s="28" t="s">
        <v>524</v>
      </c>
      <c r="E295" s="30">
        <v>100000</v>
      </c>
      <c r="F295" s="31">
        <f>Tabulka1475[[#This Row],[Maximální poplatek za studenta za akad. rok]]/12</f>
        <v>8333.3333333333339</v>
      </c>
      <c r="G295" s="32" t="s">
        <v>544</v>
      </c>
    </row>
    <row r="296" spans="1:7" x14ac:dyDescent="0.3">
      <c r="A296" s="24" t="s">
        <v>513</v>
      </c>
      <c r="B296" s="24" t="s">
        <v>515</v>
      </c>
      <c r="C296" s="24" t="s">
        <v>7</v>
      </c>
      <c r="D296" s="24" t="s">
        <v>39</v>
      </c>
      <c r="E296" s="26">
        <v>100000</v>
      </c>
      <c r="F296" s="27">
        <f>Tabulka1475[[#This Row],[Maximální poplatek za studenta za akad. rok]]/12</f>
        <v>8333.3333333333339</v>
      </c>
      <c r="G296" s="32" t="s">
        <v>546</v>
      </c>
    </row>
    <row r="297" spans="1:7" x14ac:dyDescent="0.3">
      <c r="A297" s="28" t="s">
        <v>513</v>
      </c>
      <c r="B297" s="28" t="s">
        <v>515</v>
      </c>
      <c r="C297" s="28" t="s">
        <v>7</v>
      </c>
      <c r="D297" s="28" t="s">
        <v>521</v>
      </c>
      <c r="E297" s="30">
        <v>100000</v>
      </c>
      <c r="F297" s="31">
        <f>Tabulka1475[[#This Row],[Maximální poplatek za studenta za akad. rok]]/12</f>
        <v>8333.3333333333339</v>
      </c>
      <c r="G297" s="32" t="s">
        <v>546</v>
      </c>
    </row>
    <row r="298" spans="1:7" x14ac:dyDescent="0.3">
      <c r="A298" s="24" t="s">
        <v>513</v>
      </c>
      <c r="B298" s="24" t="s">
        <v>515</v>
      </c>
      <c r="C298" s="24" t="s">
        <v>7</v>
      </c>
      <c r="D298" s="24" t="s">
        <v>519</v>
      </c>
      <c r="E298" s="26">
        <v>100000</v>
      </c>
      <c r="F298" s="27">
        <f>Tabulka1475[[#This Row],[Maximální poplatek za studenta za akad. rok]]/12</f>
        <v>8333.3333333333339</v>
      </c>
      <c r="G298" s="32" t="s">
        <v>546</v>
      </c>
    </row>
    <row r="299" spans="1:7" x14ac:dyDescent="0.3">
      <c r="A299" s="28" t="s">
        <v>513</v>
      </c>
      <c r="B299" s="28" t="s">
        <v>515</v>
      </c>
      <c r="C299" s="28" t="s">
        <v>7</v>
      </c>
      <c r="D299" s="28" t="s">
        <v>520</v>
      </c>
      <c r="E299" s="30">
        <v>100000</v>
      </c>
      <c r="F299" s="31">
        <f>Tabulka1475[[#This Row],[Maximální poplatek za studenta za akad. rok]]/12</f>
        <v>8333.3333333333339</v>
      </c>
      <c r="G299" s="32" t="s">
        <v>566</v>
      </c>
    </row>
    <row r="300" spans="1:7" x14ac:dyDescent="0.3">
      <c r="A300" s="24" t="s">
        <v>513</v>
      </c>
      <c r="B300" s="24" t="s">
        <v>515</v>
      </c>
      <c r="C300" s="24" t="s">
        <v>7</v>
      </c>
      <c r="D300" s="24" t="s">
        <v>522</v>
      </c>
      <c r="E300" s="26">
        <v>100000</v>
      </c>
      <c r="F300" s="27">
        <f>Tabulka1475[[#This Row],[Maximální poplatek za studenta za akad. rok]]/12</f>
        <v>8333.3333333333339</v>
      </c>
      <c r="G300" s="32" t="s">
        <v>566</v>
      </c>
    </row>
    <row r="301" spans="1:7" x14ac:dyDescent="0.3">
      <c r="A301" s="28" t="s">
        <v>513</v>
      </c>
      <c r="B301" s="28" t="s">
        <v>515</v>
      </c>
      <c r="C301" s="28" t="s">
        <v>7</v>
      </c>
      <c r="D301" s="28" t="s">
        <v>523</v>
      </c>
      <c r="E301" s="30">
        <v>100000</v>
      </c>
      <c r="F301" s="31">
        <f>Tabulka1475[[#This Row],[Maximální poplatek za studenta za akad. rok]]/12</f>
        <v>8333.3333333333339</v>
      </c>
      <c r="G301" s="32" t="s">
        <v>545</v>
      </c>
    </row>
    <row r="302" spans="1:7" x14ac:dyDescent="0.3">
      <c r="A302" s="24" t="s">
        <v>513</v>
      </c>
      <c r="B302" s="24" t="s">
        <v>515</v>
      </c>
      <c r="C302" s="24" t="s">
        <v>89</v>
      </c>
      <c r="D302" s="24" t="s">
        <v>517</v>
      </c>
      <c r="E302" s="26">
        <v>100000</v>
      </c>
      <c r="F302" s="27">
        <f>Tabulka1475[[#This Row],[Maximální poplatek za studenta za akad. rok]]/12</f>
        <v>8333.3333333333339</v>
      </c>
      <c r="G302" s="32" t="s">
        <v>539</v>
      </c>
    </row>
    <row r="303" spans="1:7" x14ac:dyDescent="0.3">
      <c r="A303" s="28" t="s">
        <v>513</v>
      </c>
      <c r="B303" s="28" t="s">
        <v>515</v>
      </c>
      <c r="C303" s="28" t="s">
        <v>89</v>
      </c>
      <c r="D303" s="28" t="s">
        <v>518</v>
      </c>
      <c r="E303" s="30">
        <v>100000</v>
      </c>
      <c r="F303" s="31">
        <f>Tabulka1475[[#This Row],[Maximální poplatek za studenta za akad. rok]]/12</f>
        <v>8333.3333333333339</v>
      </c>
      <c r="G303" s="32" t="s">
        <v>544</v>
      </c>
    </row>
    <row r="304" spans="1:7" x14ac:dyDescent="0.3">
      <c r="A304" s="24" t="s">
        <v>513</v>
      </c>
      <c r="B304" s="24" t="s">
        <v>515</v>
      </c>
      <c r="C304" s="24" t="s">
        <v>89</v>
      </c>
      <c r="D304" s="24" t="s">
        <v>516</v>
      </c>
      <c r="E304" s="26">
        <v>100000</v>
      </c>
      <c r="F304" s="27">
        <f>Tabulka1475[[#This Row],[Maximální poplatek za studenta za akad. rok]]/12</f>
        <v>8333.3333333333339</v>
      </c>
      <c r="G304" s="32" t="s">
        <v>546</v>
      </c>
    </row>
  </sheetData>
  <phoneticPr fontId="8" type="noConversion"/>
  <pageMargins left="0.70866141732283472" right="0.70866141732283472" top="0.39370078740157483" bottom="0.39370078740157483" header="0.31496062992125984" footer="0.31496062992125984"/>
  <pageSetup paperSize="9" scale="7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od akademického roku 2021-2022</vt:lpstr>
      <vt:lpstr>od akademického roku 2022-2023</vt:lpstr>
      <vt:lpstr>od akademického roku 2023-2024</vt:lpstr>
      <vt:lpstr>od akademického roku 2024-2025</vt:lpstr>
      <vt:lpstr>od akademického roku 2025-2026</vt:lpstr>
      <vt:lpstr>'od akademického roku 2025-2026'!Oblast_tisku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2025-06-12T11:52:19Z</dcterms:modified>
</cp:coreProperties>
</file>