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defaultThemeVersion="124226"/>
  <xr:revisionPtr revIDLastSave="0" documentId="13_ncr:1_{22B2F482-29DA-404A-886D-7C770CF13F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_FilterDatabase" localSheetId="0" hidden="1">List1!$A$4:$N$77</definedName>
    <definedName name="_xlnm.Print_Area" localSheetId="0">List1!$A$1:$N$90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1" i="1" l="1"/>
  <c r="F80" i="1"/>
  <c r="F36" i="1"/>
  <c r="F47" i="1"/>
  <c r="F32" i="1"/>
  <c r="F31" i="1"/>
  <c r="F38" i="1"/>
  <c r="F42" i="1"/>
  <c r="F41" i="1"/>
  <c r="F48" i="1" l="1"/>
  <c r="F62" i="1" l="1"/>
  <c r="F68" i="1"/>
</calcChain>
</file>

<file path=xl/sharedStrings.xml><?xml version="1.0" encoding="utf-8"?>
<sst xmlns="http://schemas.openxmlformats.org/spreadsheetml/2006/main" count="721" uniqueCount="255">
  <si>
    <t>Pořadové číslo VZ</t>
  </si>
  <si>
    <t>Druh VZ</t>
  </si>
  <si>
    <t>Předpokládaná doba trvání smlouvy</t>
  </si>
  <si>
    <t>Název VZ</t>
  </si>
  <si>
    <t>Předmět VZ</t>
  </si>
  <si>
    <t>Zdroj financování (státní rozpočet/EU/jiný dotační titul)</t>
  </si>
  <si>
    <t>Odbor</t>
  </si>
  <si>
    <t>Poznámka</t>
  </si>
  <si>
    <t>Předpokládaný termín zahájení plnění</t>
  </si>
  <si>
    <t>Legenda:</t>
  </si>
  <si>
    <t xml:space="preserve">Roční plán VZ  byl vytvořen na základě zaslaných požadavků jednotlivých odborů. </t>
  </si>
  <si>
    <t>Předpokládaná hodnota VZ bez DPH</t>
  </si>
  <si>
    <t>Režim VZ a druh ZŘ (nadlimitní, podlimitní, malého rozsahu)</t>
  </si>
  <si>
    <t>Předpokládaný termín předložení Evidenčního listu</t>
  </si>
  <si>
    <t>Předpokládaná hodnota VZ s DPH</t>
  </si>
  <si>
    <t>SMVS</t>
  </si>
  <si>
    <t>Zakázky jsou rozděleny na 4 části od již probíhajících, přes nadlimitní, dále podlimitní a malého rozsahu, až po zakázky do 500 tis. Kč.</t>
  </si>
  <si>
    <t>VZ 2026 do 500 tis. Kč, administrované samostatně jednotlivými útvary v průběhu roku</t>
  </si>
  <si>
    <t>VZ 2026 (PLVZ a VZMR - seřazeno podle termínu předložení Evidenčního listu)</t>
  </si>
  <si>
    <t>VZ 2026 (NLVZ - seřazeno podle termínu předložení Evidenčního listu)</t>
  </si>
  <si>
    <t>VZ 2025 probíhající</t>
  </si>
  <si>
    <t xml:space="preserve">                      Plán veřejných zakázek MŠMT pro rok 2026</t>
  </si>
  <si>
    <t>Dny VaVaI Brno</t>
  </si>
  <si>
    <t>O 31</t>
  </si>
  <si>
    <t>služby</t>
  </si>
  <si>
    <t>jednorázově</t>
  </si>
  <si>
    <t>09/2026</t>
  </si>
  <si>
    <t>SR</t>
  </si>
  <si>
    <t>VZMR/UŘ</t>
  </si>
  <si>
    <t>Grafické a tiskové služby</t>
  </si>
  <si>
    <t>Grafické úpravy dokumentů a tisk materiálů.</t>
  </si>
  <si>
    <t xml:space="preserve">Pronájem vzdělávacích prostor </t>
  </si>
  <si>
    <t>11/2026</t>
  </si>
  <si>
    <t>Školící prostory a technika pro povinná odborná školení 180 lidí.</t>
  </si>
  <si>
    <t>07/2026</t>
  </si>
  <si>
    <t>01/2026</t>
  </si>
  <si>
    <t>03/2026</t>
  </si>
  <si>
    <t>Tisk kompetenčního rámce ředitelů a ředitelek škol</t>
  </si>
  <si>
    <t>Zpracování dat ze sběru kvalifikovaných odhadů počtu romských dětí a žáků</t>
  </si>
  <si>
    <t>O 20</t>
  </si>
  <si>
    <t>Smluvní výzkum - zpracování dat a návrh způsobu jejich publikace.</t>
  </si>
  <si>
    <t>Tísk cca 200 kusů kompetenčního rámce.</t>
  </si>
  <si>
    <t>1 rok</t>
  </si>
  <si>
    <t>06/2026</t>
  </si>
  <si>
    <t>"Launch Event" - Program švýcarsko_x0002_české spolupráce</t>
  </si>
  <si>
    <t>Organizační zajištění konference - 
pronájem konferenčních prostor a 
techniky, catering, zajištění služeb.</t>
  </si>
  <si>
    <t>05/2026</t>
  </si>
  <si>
    <t>Propagační předměty - Program 
švýcarsko-české spolupráce</t>
  </si>
  <si>
    <t>Výroba a dodání propagačních předmětů - propisky, zápisníky, 
tašky apod.</t>
  </si>
  <si>
    <t>dodávky</t>
  </si>
  <si>
    <t>Smlouva o průběžném poskytování malířských služeb</t>
  </si>
  <si>
    <t>VZMR/OŘ</t>
  </si>
  <si>
    <t>4 roky</t>
  </si>
  <si>
    <t>02/2026</t>
  </si>
  <si>
    <t>O 53</t>
  </si>
  <si>
    <t>2 roky</t>
  </si>
  <si>
    <t>Smlouva o nájmu vozidla</t>
  </si>
  <si>
    <t>Smlouva o nájmu vozidla pro potřeby ústavního činitele ČR - ministra s instalovaným zařízením VRZ.</t>
  </si>
  <si>
    <t>Smlouva na zajištění servisu výtahů v souladu s ustanoveními platných právních předpisů a norem v objektech MŠMT</t>
  </si>
  <si>
    <t>Pravidelné odborné prohlídky, zkoušky a údržba výtahů v pracovní dny 0-24 hod. Nepravidelné servisní prohlídky a opravy v mimo pracovní dny a o svátcích 0-24 hod.  Vyprošťování dopravovaných osob z výtahů – nepřetržitá pohotovost. Havarijní servisní činnost a odstraňování závad. Pravidelné zaškolení pracovníků objednavatele na činnost dozorce výtahů a pro vyprošťování dopravovaných osob.</t>
  </si>
  <si>
    <t>SR/OP EU</t>
  </si>
  <si>
    <t>Pojištění motorových vozidel MŠMT</t>
  </si>
  <si>
    <t>Zajištění povinného a havarijního pojištění vozidel MŠMT.</t>
  </si>
  <si>
    <t>O 53, O 42</t>
  </si>
  <si>
    <t>Zajištění služeb souvisejících s realizací binacionálního bilingvního vzdělávacího cyklu na Gymnáziu Friedricha Schillera v Pirně v letech 2026</t>
  </si>
  <si>
    <t>2Q 2026</t>
  </si>
  <si>
    <t>ne</t>
  </si>
  <si>
    <t>Realizace jazykového kurzu pro učitele gymnázia a jazykového praktika pro německé žáky gymnázia.</t>
  </si>
  <si>
    <t>O 42</t>
  </si>
  <si>
    <t>Hodnocení podpory do prostředí regionálního  školství - inkluzivní vzdělávání mj. v kontextu socioekonomické integrace marginalizovaných komunit, jako jsou Romové</t>
  </si>
  <si>
    <t>Vyhodnocení intervencí podporujících inkluzivní (společné vzdělávání) pro práci s heterogenní skupinou - dětí, žáci, studenti se SVP, děti, žáci, studenti ze sociálně znevýhodňujícího prostředí, specificky zaměřeno na aktivity výzvy PRO-ROMA (Podpora pro/romských místních aktérů).</t>
  </si>
  <si>
    <t>3Q 2026</t>
  </si>
  <si>
    <t>O 51, O42</t>
  </si>
  <si>
    <t>Telefonní operátor</t>
  </si>
  <si>
    <t>Licence pro statistický program</t>
  </si>
  <si>
    <t>OP EU</t>
  </si>
  <si>
    <t>Evaluace regionálních individuálních projektů systémových.
VZ na části:
Část I : Evaluace regionálního individuálního projektu systémového OP JAK:
 "Střední článek podpory"
Část II:  Evaluace regionálního individuálního projektu systémového OP JAK:
 "Podpora kurikulární práce škol“</t>
  </si>
  <si>
    <t>NLVZ/OŘ</t>
  </si>
  <si>
    <t>07/2025</t>
  </si>
  <si>
    <t>O 51</t>
  </si>
  <si>
    <t>Obnova datového centra MŠMT</t>
  </si>
  <si>
    <t>5 roků</t>
  </si>
  <si>
    <t>3 roky</t>
  </si>
  <si>
    <t>10/2026</t>
  </si>
  <si>
    <t>12/2027</t>
  </si>
  <si>
    <t>2. datové centrum</t>
  </si>
  <si>
    <t>Obnova datového centra MŠMT.</t>
  </si>
  <si>
    <t>Bude záviset na výstupu studie proveditelnosti.</t>
  </si>
  <si>
    <t>09/2027</t>
  </si>
  <si>
    <t>Studie proveditelnosti 2.DC</t>
  </si>
  <si>
    <t>Studie proveditelnosti na 2 datové centrum MŠMT.</t>
  </si>
  <si>
    <t>RedHat</t>
  </si>
  <si>
    <t>Prodloužení podpory pro OS RedHat.</t>
  </si>
  <si>
    <t>IDM</t>
  </si>
  <si>
    <t>12/2026</t>
  </si>
  <si>
    <t>SIEM</t>
  </si>
  <si>
    <t>Dozor na ISV</t>
  </si>
  <si>
    <t>Systém správy identit.</t>
  </si>
  <si>
    <t>Dozor na ISV.</t>
  </si>
  <si>
    <t>Prodloužení podpory pro SIEM.</t>
  </si>
  <si>
    <t>Webová služba na kontrolu souborů pro Portál</t>
  </si>
  <si>
    <t>Webová služba na kontrolu souborů pro Portál.</t>
  </si>
  <si>
    <t>Platební brána pro Portál</t>
  </si>
  <si>
    <t>Platební brána pro Portál.</t>
  </si>
  <si>
    <t>IS OVŠ</t>
  </si>
  <si>
    <t>08/2026</t>
  </si>
  <si>
    <t>Servisní smlouva k eEdu-I.</t>
  </si>
  <si>
    <t>NVS/NSS a PPSV</t>
  </si>
  <si>
    <t>eEdu -II</t>
  </si>
  <si>
    <t>Druhá etapa ISV - registry ve vzdělávání.</t>
  </si>
  <si>
    <t>04/2026</t>
  </si>
  <si>
    <t>SR/ OP EU</t>
  </si>
  <si>
    <t>Pronájem licencí Microsoft a související služby</t>
  </si>
  <si>
    <t>Poskytování služeb mobilního operátora.</t>
  </si>
  <si>
    <t>Zálohovací zařízení</t>
  </si>
  <si>
    <t>Dodávka nového řešení pro ukládání záloh.</t>
  </si>
  <si>
    <t>SMVS                                                Z toho OP EU 8 207 169,44 Kč bez DPH.</t>
  </si>
  <si>
    <t xml:space="preserve">Testy - ověření znalosti anglického jazyka a obecných studijních předpokladů                                         </t>
  </si>
  <si>
    <t>Vytvoření sad otázek a úkolů (čtení, psaní, poslech, multiple choice atd.) různých jazykových úrovní (B2-C2) pro modul testu z angličtiny a vytvoření několika sad testů studijních předpokladů pro modul testu studijních předpokladů, které jsou součástí online žádosti o stipendium vlády ČR.“ Moduly jsou součástí portálu Studuj na VŠ spravovaného DZS.</t>
  </si>
  <si>
    <t>1Q 2026</t>
  </si>
  <si>
    <t>Správa ATÚ a telefonních rozvodů</t>
  </si>
  <si>
    <t>Zajištění prací správce systému pobočkových telefonních ústředen a správce telefonních rozvodů a přístrojů.</t>
  </si>
  <si>
    <t>Registr vysokých škol a studijních programů a jeho podpůrné procesy</t>
  </si>
  <si>
    <t xml:space="preserve">Předmětem plnění je realizace pravidelného hodnocení individuálního projektu systémového "Střední článek podpory" podaného do OP JAK a realizace pravidelného hodnocení individuálního projektu systémového "Podpora kurikulární práce škol". </t>
  </si>
  <si>
    <t>Nová spisová služba - Essl</t>
  </si>
  <si>
    <t>Nová spisová služba.</t>
  </si>
  <si>
    <t>11/2025</t>
  </si>
  <si>
    <t>EU-KNOC</t>
  </si>
  <si>
    <t>O 30</t>
  </si>
  <si>
    <t>Hudba na akci Ocenění MŠMT</t>
  </si>
  <si>
    <t>Autobusová doprava na akci EU-KNOC.</t>
  </si>
  <si>
    <t>Hudba na akci Ocenění MŠMT.</t>
  </si>
  <si>
    <t>Moderace na akci Ocenění MŠMT</t>
  </si>
  <si>
    <t>Moderace na akci Ocenění MŠMT.</t>
  </si>
  <si>
    <t>Pronájem podia a prostorna akci Ocenění MŠMT</t>
  </si>
  <si>
    <t>Pronájem podia a prostorna akci Ocenění MŠMT.</t>
  </si>
  <si>
    <t xml:space="preserve">Pronájem prostor na akci Dny vzdělávací činnosti </t>
  </si>
  <si>
    <t>Pronájem prostor na akci Dny vzdělávací činnosti.</t>
  </si>
  <si>
    <t>Pronájem prostor Karolina UK na akci Jmenování profesorů</t>
  </si>
  <si>
    <t>Pronájem prostor.</t>
  </si>
  <si>
    <t>Hudební vystoupení a varhaní doprovod na akci Jmenování profesorů</t>
  </si>
  <si>
    <t>Hudební vystoupení a varhaní doprovod na akci Jmenování profesorů.</t>
  </si>
  <si>
    <t>Květiny na akci Jmenování profesorů</t>
  </si>
  <si>
    <t>Květiny na akci Jmenování profesorů (jmenované profesorky, řečník).</t>
  </si>
  <si>
    <t>Vzdělávání odborného týmu</t>
  </si>
  <si>
    <t>Vzdělávací akce (manažerské školení), 120 osob.</t>
  </si>
  <si>
    <t>SR/EU</t>
  </si>
  <si>
    <t xml:space="preserve">Rekonstrukce budovy Karmelitská 378/17 - nutné investiční akce – rekonstrukce střechy, kotelny a oken </t>
  </si>
  <si>
    <t>stavební práce</t>
  </si>
  <si>
    <t>133V012000039</t>
  </si>
  <si>
    <t>Stavební práce spojené s obnovou krovu, nutné práce pro dokončení akce 
dle §18 odst. 3) ZZVZ.</t>
  </si>
  <si>
    <t>3 měsíce</t>
  </si>
  <si>
    <t>Monitoring medií</t>
  </si>
  <si>
    <t>služba</t>
  </si>
  <si>
    <t>Monitorování médií pro tiskové oddělení.</t>
  </si>
  <si>
    <t>Zprostředkování burzovních obchodů</t>
  </si>
  <si>
    <t>Zprostředkování burzovních obchodů při nákupu energií pro MŠMT.</t>
  </si>
  <si>
    <t>Energetický management</t>
  </si>
  <si>
    <t>Energetický management v přímořízených organizacích MŠMT.</t>
  </si>
  <si>
    <t>Noviny 2027</t>
  </si>
  <si>
    <t>Zajistění předplatného novin na rok 2027 pro tiskové oddělení a kabinet ministra.</t>
  </si>
  <si>
    <t xml:space="preserve">Zajištění dodávky elektřiny v rámci sdružených služeb dodávky elektřiny v napěťové hladině nízkého a vysokého napětí. </t>
  </si>
  <si>
    <t>JŘBU/aukce</t>
  </si>
  <si>
    <t>Ukončení platnosti stávající smlouvy</t>
  </si>
  <si>
    <t>Předpokládaná cena za úřad vč. OSS a SPO. Z toho OP EU 1 000 000 Kč bez DPH.</t>
  </si>
  <si>
    <t xml:space="preserve">Licence pro přístup
k aplikaci na prověřování dodavatelů </t>
  </si>
  <si>
    <t>01/2027</t>
  </si>
  <si>
    <t>Dodávka elektřiny v rámci sdružených služeb dodávky elektřiny na rok 2027</t>
  </si>
  <si>
    <t>Rekonstrukce příjezdové cesty ke skladu nábytku vč. prací pro zabezpečení a modernizaci bezpečnostního systému</t>
  </si>
  <si>
    <t>5 měsíců</t>
  </si>
  <si>
    <t>Rekonstrukce příjezdové cesty, oprava zdi a stavební práce pro přípravu kabelových rozvodů EPS, PZTS, EKV.</t>
  </si>
  <si>
    <t>Zabezpečení činnosti TDS.</t>
  </si>
  <si>
    <t>Zabezpečení činnosti AD pro realizaci bezpečnostního systému.</t>
  </si>
  <si>
    <t>133V012000083</t>
  </si>
  <si>
    <t>Zhotovení PD vč. AD.</t>
  </si>
  <si>
    <t>4 měsíce</t>
  </si>
  <si>
    <t>Zabezpečení činnosti TDS a BOZP.</t>
  </si>
  <si>
    <t>Rekonstrukce zdravotně -technických instalací v budově E</t>
  </si>
  <si>
    <t>Rekonstrukce rozvodů vody a kanalizace, nová sanitární keramika, obklady, dlažba.</t>
  </si>
  <si>
    <t>Předmětem plnění veřejné zakázky je zajištění služeb spočívajících v nepřetržité ochraně fyzické ostrahy (24/7) a dohledu objektů MŠMT, jako je obchůzkový a klíčový režim, obsluha technických prostředků a provádění činností spojených s krizovými stavy, mimořádnými událostmi apod.</t>
  </si>
  <si>
    <t>NLVŘ/OŘ</t>
  </si>
  <si>
    <t>Z toho OP EU 1 120 000 Kč bez DPH.</t>
  </si>
  <si>
    <t>Krajanské kurzy 2026-2030</t>
  </si>
  <si>
    <t>Zajištění krajanských kurzů</t>
  </si>
  <si>
    <t>10/2025</t>
  </si>
  <si>
    <t>58 měsíců</t>
  </si>
  <si>
    <t>Pořízení interaktivního systému pro evidenci technické dokumentace objektů včetně komplexního datového managementu</t>
  </si>
  <si>
    <t xml:space="preserve">Zajištění dodání licencí interaktivního desktopového softwaru pro evidenci technické dokumentace formou on-premise, včetně pravidelného upgradu. Vytvoření projektu a naplnění prostorových, geometrických a popisných dat budov do databáze a poskytování datové a technické podpory. </t>
  </si>
  <si>
    <t>O 51, O 42</t>
  </si>
  <si>
    <t xml:space="preserve">Dodávky originálních tonerových náplní a spotřebního materiálu pro tiskárny v majetku objednatele, diagnostika a servisní opravy na tiskárnách v majetku objednatele a ekologická likvidace použitých tonerových náplní, cartridge a odpadních nádobek. </t>
  </si>
  <si>
    <t>Smlouva o poskytování služeb - demontáže, ekologická likvidace poškozených podlahových krytin a oprava podlah a pokládka nových podlahových kritin v prostorách MŠMT</t>
  </si>
  <si>
    <t xml:space="preserve">  Z toho OP EU 40 000 Kč bez DPH.</t>
  </si>
  <si>
    <t>Smlouva o pozáručním servisu a dodávkách spotřebního materiálu k malým a speciálním tiskárnám</t>
  </si>
  <si>
    <t>01/2025</t>
  </si>
  <si>
    <t>05/2025</t>
  </si>
  <si>
    <t>O 42, O 51</t>
  </si>
  <si>
    <t>Z toho OP EU 300 000 Kč bez DPH.</t>
  </si>
  <si>
    <t>Provádění strážní, ochranné, bezpečnostní a recepční služby v areálu MŠMT včetně ochranného bezpečnostního doprovodu, servisu a revizí technického zabezpečení vzdáleného dohledu</t>
  </si>
  <si>
    <t xml:space="preserve">Informační systém Registr vysokých škol, který byl původně plánován v Edu-I. </t>
  </si>
  <si>
    <t xml:space="preserve">Zajištění služeb spočívajících v demontážích, ekologické likvidaci poškozených podlahových krytin a opravy podlah a pokládka nových podlahových krytin v prostorách MŠMT.              </t>
  </si>
  <si>
    <t>Servisní podpora a rozvoj Informačního systému vzdělávání eEdu-I</t>
  </si>
  <si>
    <t>Informační systém nostrifikací pro střední a vysoké školy a posouzení postavení studia na vysoké škole v cizině.</t>
  </si>
  <si>
    <t>Zajištění pronájmu licencí a souvisejících doplňkových služeb vč. technické podpory pro užití souboru software určené pro zaměstnance a další nezbytné pracovníky MŠMT.</t>
  </si>
  <si>
    <t>Servisní smlouva k systému vysokých škol.</t>
  </si>
  <si>
    <t>Kompletní zajištění nepravidelných malířských a natěračských prací včetně s nimi souvisejících přípravných a návazných prací a dodávek veškerého potřebného materiálu.</t>
  </si>
  <si>
    <t>Licence pro přístupová oprávnění k aplikaci na prověřování  dodavatelů (společností a osob). Pro OP EU celkem 35 oprávnění z 50 požadovaných.</t>
  </si>
  <si>
    <t>Organizační zajištění akce,pronájem 
konferenčních prostor a 
techniky, catering, moderátor, apod.</t>
  </si>
  <si>
    <t>Zajištění licencí pro pokročilý statistický program pro 2 uživatele na 3 roky.</t>
  </si>
  <si>
    <t>aktualizace 1Q 2026</t>
  </si>
  <si>
    <t>aktualizace 2Q 2026</t>
  </si>
  <si>
    <t>O 61</t>
  </si>
  <si>
    <t>O 55, O51</t>
  </si>
  <si>
    <t>O 55, O 42</t>
  </si>
  <si>
    <t>O 55</t>
  </si>
  <si>
    <t>O 55, K 31</t>
  </si>
  <si>
    <t>O 42, O 55</t>
  </si>
  <si>
    <t>sloučeno s datovým úložištěm (bod 11)</t>
  </si>
  <si>
    <t>06/2027</t>
  </si>
  <si>
    <t>02/2027</t>
  </si>
  <si>
    <t>Realizace 2. datového centra MŠMT, zajištění infrastruktury ISV eEdu + vybraných IS MŠMT, provoz v režimu 7x24</t>
  </si>
  <si>
    <t>O 50, O51</t>
  </si>
  <si>
    <t>Notebooky (150 ks)</t>
  </si>
  <si>
    <t>8/2026</t>
  </si>
  <si>
    <t>Monitory (300 ks)</t>
  </si>
  <si>
    <t>Zabbix - technická podpora výrobce</t>
  </si>
  <si>
    <t>7/2026</t>
  </si>
  <si>
    <t>1/2027</t>
  </si>
  <si>
    <t>nová</t>
  </si>
  <si>
    <t>Web MŠMT - roční servisní a licenční podpora</t>
  </si>
  <si>
    <t>Přislušenství k NTB (myš, klávesnice, dok)</t>
  </si>
  <si>
    <t>bude řešeno výjimkou ministra, smlouva bude uzavřena se stávajícím dodavatelem</t>
  </si>
  <si>
    <t>VZMR/přímé zadání</t>
  </si>
  <si>
    <t>Provedení vikýřů a revitalizace střešního pláště části objektu C - PD</t>
  </si>
  <si>
    <t>Provedení revitalizace střešního pláště části objektu C - realizace</t>
  </si>
  <si>
    <t>Zhotovitel stavebních prací.</t>
  </si>
  <si>
    <t>PLVZ/OŘ</t>
  </si>
  <si>
    <t>03/2027</t>
  </si>
  <si>
    <t>O 60</t>
  </si>
  <si>
    <t>S2</t>
  </si>
  <si>
    <t>Learning Management System</t>
  </si>
  <si>
    <t>Dodání a implementace systému pro řízení učení, správu a distribuci vzdělávacího obsahu a podporu rozvoje zaměstnanců ministerstva</t>
  </si>
  <si>
    <t>SR
OP EU (v jednání)</t>
  </si>
  <si>
    <t>Dodávka datového úložiště v HA a nového řešení pro ukládání záloh.</t>
  </si>
  <si>
    <t>Datové úložiště a zálohovací zařízení</t>
  </si>
  <si>
    <t>SMVS                                                Z toho OP EU 11 973 892,72 Kč bez DPH.</t>
  </si>
  <si>
    <t>Z toho OP EU 8 409 345 Kč bez DPH.</t>
  </si>
  <si>
    <t>Z toho OP EU 1 240 639,20 Kč bez DPH.</t>
  </si>
  <si>
    <t>Z toho OP EU 376 981,85 Kč bez DPH.</t>
  </si>
  <si>
    <t>UPS</t>
  </si>
  <si>
    <t>Pořízení záložního zdroje UPS</t>
  </si>
  <si>
    <t>do splnění</t>
  </si>
  <si>
    <t>Zajištění výjezdních zasedání dle požadavků IS</t>
  </si>
  <si>
    <t>Zajištění ubytování, občerstvení, pronájmu konferenční místnosti a autobusové dopravy pro potřeby výjezdních zasedání dle požadavků IS</t>
  </si>
  <si>
    <t>Případové studie</t>
  </si>
  <si>
    <t xml:space="preserve">Předmětem plnění je realizace 8 případových studií ve 3 územích. Cílem je získat objektivní data o realizaci projektů OP JAK v území zahrnující informace, jak se projekty vzájemně doplňují s identifikací jejich přidané hodnoty a zesíleného účinku, které vznikly díky jejich společnému působení v daném území.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</si>
</sst>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č&quot;;[Red]\-#,##0.00\ &quot;Kč&quot;"/>
    <numFmt numFmtId="164" formatCode="_-* #,##0.00\ _K_č_-;\-* #,##0.00\ _K_č_-;_-* &quot;-&quot;??\ _K_č_-;_-@_-"/>
    <numFmt numFmtId="165" formatCode="#,##0.00\ &quot;Kč&quot;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color theme="1"/>
      <name val="Aptos"/>
      <family val="2"/>
    </font>
    <font>
      <sz val="10"/>
      <color rgb="FF000000"/>
      <name val="Aptos"/>
      <family val="2"/>
    </font>
    <font>
      <sz val="10"/>
      <color indexed="8"/>
      <name val="Aptos"/>
      <family val="2"/>
    </font>
    <font>
      <b/>
      <sz val="10"/>
      <color indexed="8"/>
      <name val="Aptos"/>
      <family val="2"/>
    </font>
    <font>
      <sz val="10"/>
      <name val="Aptos"/>
      <family val="2"/>
    </font>
    <font>
      <b/>
      <sz val="10"/>
      <color theme="1"/>
      <name val="Aptos"/>
      <family val="2"/>
    </font>
    <font>
      <b/>
      <sz val="16"/>
      <color indexed="8"/>
      <name val="Aptos"/>
      <family val="2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trike/>
      <sz val="10"/>
      <color theme="1"/>
      <name val="Aptos"/>
      <family val="2"/>
    </font>
    <font>
      <strike/>
      <sz val="10"/>
      <color theme="1"/>
      <name val="Calibri"/>
      <family val="2"/>
      <charset val="238"/>
      <scheme val="minor"/>
    </font>
    <font>
      <strike/>
      <sz val="10"/>
      <name val="Aptos"/>
      <family val="2"/>
    </font>
    <font>
      <strike/>
      <sz val="10"/>
      <color rgb="FF000000"/>
      <name val="Aptos"/>
      <family val="2"/>
    </font>
    <font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7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8" fontId="10" fillId="4" borderId="4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6" fillId="0" borderId="0" xfId="0" applyFont="1"/>
    <xf numFmtId="0" fontId="11" fillId="0" borderId="0" xfId="0" applyFont="1"/>
    <xf numFmtId="49" fontId="6" fillId="2" borderId="4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8" fontId="10" fillId="4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8" fontId="6" fillId="0" borderId="13" xfId="0" applyNumberFormat="1" applyFont="1" applyBorder="1" applyAlignment="1">
      <alignment horizontal="center" vertical="center" wrapText="1"/>
    </xf>
    <xf numFmtId="8" fontId="10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8" fontId="6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8" fontId="6" fillId="0" borderId="18" xfId="0" applyNumberFormat="1" applyFont="1" applyBorder="1" applyAlignment="1">
      <alignment horizontal="center" vertical="center" wrapText="1"/>
    </xf>
    <xf numFmtId="165" fontId="6" fillId="0" borderId="19" xfId="0" applyNumberFormat="1" applyFont="1" applyBorder="1" applyAlignment="1">
      <alignment horizontal="center" vertical="center" wrapText="1"/>
    </xf>
    <xf numFmtId="49" fontId="6" fillId="0" borderId="20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9" fontId="6" fillId="0" borderId="23" xfId="0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8" fontId="6" fillId="0" borderId="22" xfId="0" applyNumberFormat="1" applyFont="1" applyBorder="1" applyAlignment="1">
      <alignment horizontal="center" vertical="center" wrapText="1"/>
    </xf>
    <xf numFmtId="49" fontId="6" fillId="0" borderId="21" xfId="0" applyNumberFormat="1" applyFont="1" applyBorder="1" applyAlignment="1">
      <alignment horizontal="center" vertical="center"/>
    </xf>
    <xf numFmtId="49" fontId="7" fillId="3" borderId="5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165" fontId="6" fillId="0" borderId="2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8" fontId="10" fillId="7" borderId="4" xfId="0" applyNumberFormat="1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8" fontId="6" fillId="0" borderId="28" xfId="0" applyNumberFormat="1" applyFont="1" applyBorder="1" applyAlignment="1">
      <alignment horizontal="center" vertical="center" wrapText="1"/>
    </xf>
    <xf numFmtId="165" fontId="6" fillId="0" borderId="29" xfId="0" applyNumberFormat="1" applyFont="1" applyBorder="1" applyAlignment="1">
      <alignment horizontal="center" vertical="center" wrapText="1"/>
    </xf>
    <xf numFmtId="49" fontId="6" fillId="0" borderId="30" xfId="0" applyNumberFormat="1" applyFont="1" applyBorder="1" applyAlignment="1">
      <alignment horizontal="center" vertical="center"/>
    </xf>
    <xf numFmtId="49" fontId="6" fillId="0" borderId="30" xfId="0" applyNumberFormat="1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8" fillId="6" borderId="4" xfId="0" applyFont="1" applyFill="1" applyBorder="1" applyAlignment="1">
      <alignment horizontal="left" vertical="center" wrapText="1"/>
    </xf>
    <xf numFmtId="0" fontId="14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49" fontId="6" fillId="8" borderId="1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49" fontId="6" fillId="8" borderId="1" xfId="0" applyNumberFormat="1" applyFont="1" applyFill="1" applyBorder="1" applyAlignment="1">
      <alignment horizontal="center" vertical="center"/>
    </xf>
    <xf numFmtId="49" fontId="6" fillId="8" borderId="1" xfId="0" applyNumberFormat="1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8" fontId="15" fillId="8" borderId="1" xfId="0" applyNumberFormat="1" applyFont="1" applyFill="1" applyBorder="1" applyAlignment="1">
      <alignment horizontal="center" vertical="center" wrapText="1"/>
    </xf>
    <xf numFmtId="165" fontId="15" fillId="8" borderId="1" xfId="0" applyNumberFormat="1" applyFont="1" applyFill="1" applyBorder="1" applyAlignment="1">
      <alignment horizontal="center" vertical="center" wrapText="1"/>
    </xf>
    <xf numFmtId="49" fontId="15" fillId="8" borderId="1" xfId="0" applyNumberFormat="1" applyFont="1" applyFill="1" applyBorder="1" applyAlignment="1">
      <alignment horizontal="center" vertical="center"/>
    </xf>
    <xf numFmtId="49" fontId="15" fillId="8" borderId="1" xfId="0" applyNumberFormat="1" applyFont="1" applyFill="1" applyBorder="1" applyAlignment="1">
      <alignment horizontal="center" vertical="center" wrapText="1"/>
    </xf>
    <xf numFmtId="0" fontId="16" fillId="8" borderId="17" xfId="0" applyFont="1" applyFill="1" applyBorder="1" applyAlignment="1">
      <alignment horizontal="center" vertical="center"/>
    </xf>
    <xf numFmtId="0" fontId="15" fillId="8" borderId="16" xfId="0" applyFont="1" applyFill="1" applyBorder="1" applyAlignment="1">
      <alignment horizontal="center" vertical="center" wrapText="1"/>
    </xf>
    <xf numFmtId="8" fontId="15" fillId="8" borderId="25" xfId="0" applyNumberFormat="1" applyFont="1" applyFill="1" applyBorder="1" applyAlignment="1">
      <alignment horizontal="center" vertical="center" wrapText="1"/>
    </xf>
    <xf numFmtId="165" fontId="15" fillId="8" borderId="24" xfId="0" applyNumberFormat="1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 wrapText="1"/>
    </xf>
    <xf numFmtId="49" fontId="15" fillId="8" borderId="25" xfId="0" applyNumberFormat="1" applyFont="1" applyFill="1" applyBorder="1" applyAlignment="1">
      <alignment horizontal="center" vertical="center"/>
    </xf>
    <xf numFmtId="49" fontId="15" fillId="8" borderId="24" xfId="0" applyNumberFormat="1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8" fontId="17" fillId="9" borderId="4" xfId="0" applyNumberFormat="1" applyFont="1" applyFill="1" applyBorder="1" applyAlignment="1">
      <alignment horizontal="center" vertical="center" wrapText="1"/>
    </xf>
    <xf numFmtId="165" fontId="17" fillId="8" borderId="1" xfId="0" applyNumberFormat="1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 wrapText="1"/>
    </xf>
    <xf numFmtId="0" fontId="15" fillId="8" borderId="9" xfId="0" applyFont="1" applyFill="1" applyBorder="1" applyAlignment="1">
      <alignment horizontal="center" vertical="center" wrapText="1"/>
    </xf>
    <xf numFmtId="49" fontId="15" fillId="8" borderId="4" xfId="0" applyNumberFormat="1" applyFont="1" applyFill="1" applyBorder="1" applyAlignment="1">
      <alignment horizontal="center" vertical="center"/>
    </xf>
    <xf numFmtId="49" fontId="18" fillId="9" borderId="4" xfId="0" applyNumberFormat="1" applyFont="1" applyFill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 wrapText="1"/>
    </xf>
    <xf numFmtId="0" fontId="15" fillId="8" borderId="10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0" fontId="17" fillId="8" borderId="4" xfId="0" applyFont="1" applyFill="1" applyBorder="1" applyAlignment="1">
      <alignment horizontal="center" vertical="center" wrapText="1"/>
    </xf>
    <xf numFmtId="49" fontId="7" fillId="9" borderId="1" xfId="0" applyNumberFormat="1" applyFont="1" applyFill="1" applyBorder="1" applyAlignment="1">
      <alignment horizontal="center" vertical="center" wrapText="1"/>
    </xf>
    <xf numFmtId="8" fontId="10" fillId="9" borderId="4" xfId="0" applyNumberFormat="1" applyFont="1" applyFill="1" applyBorder="1" applyAlignment="1">
      <alignment horizontal="center" vertical="center" wrapText="1"/>
    </xf>
    <xf numFmtId="165" fontId="10" fillId="8" borderId="1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/>
    </xf>
    <xf numFmtId="49" fontId="7" fillId="9" borderId="4" xfId="0" applyNumberFormat="1" applyFont="1" applyFill="1" applyBorder="1" applyAlignment="1">
      <alignment horizontal="center" vertical="center" wrapText="1"/>
    </xf>
    <xf numFmtId="49" fontId="6" fillId="8" borderId="7" xfId="0" applyNumberFormat="1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8" fontId="10" fillId="9" borderId="1" xfId="0" applyNumberFormat="1" applyFont="1" applyFill="1" applyBorder="1" applyAlignment="1">
      <alignment horizontal="center" vertical="center" wrapText="1"/>
    </xf>
    <xf numFmtId="8" fontId="6" fillId="8" borderId="18" xfId="0" applyNumberFormat="1" applyFont="1" applyFill="1" applyBorder="1" applyAlignment="1">
      <alignment horizontal="center" vertical="center" wrapText="1"/>
    </xf>
    <xf numFmtId="165" fontId="6" fillId="8" borderId="19" xfId="0" applyNumberFormat="1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/>
    </xf>
    <xf numFmtId="49" fontId="6" fillId="8" borderId="20" xfId="0" applyNumberFormat="1" applyFont="1" applyFill="1" applyBorder="1" applyAlignment="1">
      <alignment horizontal="center" vertical="center" wrapText="1"/>
    </xf>
    <xf numFmtId="8" fontId="15" fillId="8" borderId="18" xfId="0" applyNumberFormat="1" applyFont="1" applyFill="1" applyBorder="1" applyAlignment="1">
      <alignment horizontal="center" vertical="center" wrapText="1"/>
    </xf>
    <xf numFmtId="165" fontId="15" fillId="8" borderId="19" xfId="0" applyNumberFormat="1" applyFont="1" applyFill="1" applyBorder="1" applyAlignment="1">
      <alignment horizontal="center" vertical="center" wrapText="1"/>
    </xf>
    <xf numFmtId="0" fontId="15" fillId="8" borderId="8" xfId="0" applyFont="1" applyFill="1" applyBorder="1" applyAlignment="1">
      <alignment horizontal="center" vertical="center" wrapText="1"/>
    </xf>
    <xf numFmtId="49" fontId="15" fillId="8" borderId="9" xfId="0" applyNumberFormat="1" applyFont="1" applyFill="1" applyBorder="1" applyAlignment="1">
      <alignment horizontal="center" vertical="center"/>
    </xf>
    <xf numFmtId="49" fontId="15" fillId="8" borderId="20" xfId="0" applyNumberFormat="1" applyFont="1" applyFill="1" applyBorder="1" applyAlignment="1">
      <alignment horizontal="center" vertical="center" wrapText="1"/>
    </xf>
    <xf numFmtId="0" fontId="15" fillId="8" borderId="19" xfId="0" applyFont="1" applyFill="1" applyBorder="1" applyAlignment="1">
      <alignment horizontal="center" vertical="center" wrapText="1"/>
    </xf>
    <xf numFmtId="0" fontId="6" fillId="8" borderId="26" xfId="0" applyFont="1" applyFill="1" applyBorder="1" applyAlignment="1">
      <alignment horizontal="center" vertical="center" wrapText="1"/>
    </xf>
    <xf numFmtId="8" fontId="10" fillId="8" borderId="1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49" fontId="6" fillId="8" borderId="13" xfId="0" applyNumberFormat="1" applyFont="1" applyFill="1" applyBorder="1" applyAlignment="1">
      <alignment horizontal="center" vertical="center"/>
    </xf>
    <xf numFmtId="8" fontId="10" fillId="8" borderId="4" xfId="0" applyNumberFormat="1" applyFont="1" applyFill="1" applyBorder="1" applyAlignment="1">
      <alignment horizontal="center" vertical="center" wrapText="1"/>
    </xf>
    <xf numFmtId="0" fontId="19" fillId="8" borderId="4" xfId="0" applyFont="1" applyFill="1" applyBorder="1" applyAlignment="1">
      <alignment horizontal="left" vertical="center" wrapText="1"/>
    </xf>
    <xf numFmtId="8" fontId="7" fillId="8" borderId="4" xfId="0" applyNumberFormat="1" applyFont="1" applyFill="1" applyBorder="1" applyAlignment="1">
      <alignment horizontal="center" vertical="center" wrapText="1"/>
    </xf>
    <xf numFmtId="49" fontId="7" fillId="9" borderId="4" xfId="0" applyNumberFormat="1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 wrapText="1"/>
    </xf>
    <xf numFmtId="0" fontId="3" fillId="7" borderId="1" xfId="0" applyFont="1" applyFill="1" applyBorder="1"/>
    <xf numFmtId="0" fontId="3" fillId="8" borderId="1" xfId="0" applyFont="1" applyFill="1" applyBorder="1"/>
    <xf numFmtId="8" fontId="17" fillId="8" borderId="1" xfId="0" applyNumberFormat="1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49" fontId="18" fillId="8" borderId="1" xfId="0" applyNumberFormat="1" applyFont="1" applyFill="1" applyBorder="1" applyAlignment="1">
      <alignment horizontal="center" vertical="center" wrapText="1"/>
    </xf>
    <xf numFmtId="8" fontId="6" fillId="8" borderId="21" xfId="0" applyNumberFormat="1" applyFont="1" applyFill="1" applyBorder="1" applyAlignment="1">
      <alignment horizontal="center" vertical="center" wrapText="1"/>
    </xf>
    <xf numFmtId="165" fontId="6" fillId="8" borderId="2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9" fillId="6" borderId="1" xfId="0" applyFont="1" applyFill="1" applyBorder="1" applyAlignment="1">
      <alignment horizontal="left" vertical="center" wrapText="1"/>
    </xf>
    <xf numFmtId="0" fontId="9" fillId="6" borderId="2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8" borderId="9" xfId="0" applyFont="1" applyFill="1" applyBorder="1" applyAlignment="1">
      <alignment vertical="center" wrapText="1"/>
    </xf>
    <xf numFmtId="0" fontId="6" fillId="8" borderId="4" xfId="0" applyFont="1" applyFill="1" applyBorder="1" applyAlignment="1">
      <alignment vertical="center" wrapText="1"/>
    </xf>
    <xf numFmtId="49" fontId="6" fillId="8" borderId="22" xfId="0" applyNumberFormat="1" applyFont="1" applyFill="1" applyBorder="1" applyAlignment="1">
      <alignment horizontal="center" vertical="center"/>
    </xf>
    <xf numFmtId="0" fontId="7" fillId="9" borderId="0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/>
    </xf>
    <xf numFmtId="165" fontId="10" fillId="8" borderId="1" xfId="0" applyNumberFormat="1" applyFont="1" applyFill="1" applyBorder="1" applyAlignment="1">
      <alignment horizontal="center" vertical="center"/>
    </xf>
    <xf numFmtId="49" fontId="10" fillId="8" borderId="1" xfId="0" applyNumberFormat="1" applyFont="1" applyFill="1" applyBorder="1" applyAlignment="1">
      <alignment horizontal="center" vertical="center"/>
    </xf>
    <xf numFmtId="49" fontId="10" fillId="9" borderId="1" xfId="0" applyNumberFormat="1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49" fontId="10" fillId="8" borderId="1" xfId="0" applyNumberFormat="1" applyFont="1" applyFill="1" applyBorder="1" applyAlignment="1">
      <alignment horizontal="center" vertical="center" wrapText="1"/>
    </xf>
  </cellXfs>
  <cellStyles count="9">
    <cellStyle name="Čárka 2" xfId="1" xr:uid="{00000000-0005-0000-0000-000000000000}"/>
    <cellStyle name="Čárka 2 2" xfId="4" xr:uid="{00000000-0005-0000-0000-000001000000}"/>
    <cellStyle name="Čárka 2 2 2" xfId="8" xr:uid="{00000000-0005-0000-0000-000002000000}"/>
    <cellStyle name="Čárka 2 3" xfId="3" xr:uid="{00000000-0005-0000-0000-000003000000}"/>
    <cellStyle name="Čárka 2 3 2" xfId="7" xr:uid="{00000000-0005-0000-0000-000004000000}"/>
    <cellStyle name="Čárka 2 4" xfId="5" xr:uid="{00000000-0005-0000-0000-000005000000}"/>
    <cellStyle name="Čárka 3" xfId="2" xr:uid="{00000000-0005-0000-0000-000006000000}"/>
    <cellStyle name="Čárka 3 2" xfId="6" xr:uid="{00000000-0005-0000-0000-000007000000}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58831</xdr:rowOff>
    </xdr:from>
    <xdr:to>
      <xdr:col>1</xdr:col>
      <xdr:colOff>754856</xdr:colOff>
      <xdr:row>2</xdr:row>
      <xdr:rowOff>249331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8831"/>
          <a:ext cx="1404797" cy="649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1"/>
  <sheetViews>
    <sheetView tabSelected="1" showWhiteSpace="0" topLeftCell="A69" zoomScaleNormal="100" zoomScaleSheetLayoutView="80" workbookViewId="0">
      <selection activeCell="O81" sqref="O81"/>
    </sheetView>
  </sheetViews>
  <sheetFormatPr defaultRowHeight="15" x14ac:dyDescent="0.25"/>
  <cols>
    <col min="1" max="1" width="8.85546875" customWidth="1"/>
    <col min="2" max="2" width="9.5703125" customWidth="1"/>
    <col min="3" max="3" width="30.28515625" customWidth="1"/>
    <col min="4" max="4" width="33" customWidth="1"/>
    <col min="5" max="5" width="17.85546875" customWidth="1"/>
    <col min="6" max="6" width="17.7109375" customWidth="1"/>
    <col min="7" max="7" width="8.42578125" customWidth="1"/>
    <col min="8" max="8" width="19.42578125" customWidth="1"/>
    <col min="9" max="9" width="17" customWidth="1"/>
    <col min="10" max="10" width="14.85546875" customWidth="1"/>
    <col min="11" max="11" width="15" customWidth="1"/>
    <col min="12" max="12" width="15.5703125" customWidth="1"/>
    <col min="13" max="13" width="13" style="1" hidden="1" customWidth="1"/>
    <col min="14" max="14" width="22.5703125" customWidth="1"/>
    <col min="15" max="15" width="42" customWidth="1"/>
  </cols>
  <sheetData>
    <row r="1" spans="1: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ht="21" x14ac:dyDescent="0.35">
      <c r="A2" s="155" t="s">
        <v>21</v>
      </c>
      <c r="B2" s="155"/>
      <c r="C2" s="155"/>
      <c r="D2" s="155"/>
      <c r="E2" s="155"/>
      <c r="F2" s="155"/>
      <c r="G2" s="155"/>
      <c r="H2" s="155"/>
      <c r="I2" s="4"/>
      <c r="J2" s="4"/>
      <c r="K2" s="4"/>
      <c r="L2" s="4"/>
      <c r="M2" s="4"/>
      <c r="N2" s="4"/>
    </row>
    <row r="3" spans="1:15" ht="21.7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5" ht="55.5" customHeight="1" x14ac:dyDescent="0.25">
      <c r="A4" s="8" t="s">
        <v>0</v>
      </c>
      <c r="B4" s="8" t="s">
        <v>6</v>
      </c>
      <c r="C4" s="9" t="s">
        <v>3</v>
      </c>
      <c r="D4" s="9" t="s">
        <v>4</v>
      </c>
      <c r="E4" s="8" t="s">
        <v>11</v>
      </c>
      <c r="F4" s="8" t="s">
        <v>14</v>
      </c>
      <c r="G4" s="8" t="s">
        <v>1</v>
      </c>
      <c r="H4" s="8" t="s">
        <v>12</v>
      </c>
      <c r="I4" s="8" t="s">
        <v>2</v>
      </c>
      <c r="J4" s="8" t="s">
        <v>13</v>
      </c>
      <c r="K4" s="8" t="s">
        <v>8</v>
      </c>
      <c r="L4" s="8" t="s">
        <v>5</v>
      </c>
      <c r="M4" s="10" t="s">
        <v>15</v>
      </c>
      <c r="N4" s="8" t="s">
        <v>7</v>
      </c>
    </row>
    <row r="5" spans="1:15" ht="19.5" customHeight="1" x14ac:dyDescent="0.25">
      <c r="A5" s="156" t="s">
        <v>20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</row>
    <row r="6" spans="1:15" ht="110.25" customHeight="1" x14ac:dyDescent="0.25">
      <c r="A6" s="5">
        <v>1</v>
      </c>
      <c r="B6" s="5" t="s">
        <v>54</v>
      </c>
      <c r="C6" s="21" t="s">
        <v>197</v>
      </c>
      <c r="D6" s="21" t="s">
        <v>179</v>
      </c>
      <c r="E6" s="13">
        <v>25800000</v>
      </c>
      <c r="F6" s="14">
        <v>31218000</v>
      </c>
      <c r="G6" s="47" t="s">
        <v>24</v>
      </c>
      <c r="H6" s="47" t="s">
        <v>180</v>
      </c>
      <c r="I6" s="12" t="s">
        <v>52</v>
      </c>
      <c r="J6" s="20" t="s">
        <v>193</v>
      </c>
      <c r="K6" s="48" t="s">
        <v>105</v>
      </c>
      <c r="L6" s="22" t="s">
        <v>27</v>
      </c>
      <c r="M6" s="16"/>
      <c r="N6" s="5"/>
    </row>
    <row r="7" spans="1:15" ht="28.5" customHeight="1" x14ac:dyDescent="0.25">
      <c r="A7" s="91">
        <v>2</v>
      </c>
      <c r="B7" s="91" t="s">
        <v>79</v>
      </c>
      <c r="C7" s="106" t="s">
        <v>124</v>
      </c>
      <c r="D7" s="106" t="s">
        <v>125</v>
      </c>
      <c r="E7" s="107">
        <v>19470000</v>
      </c>
      <c r="F7" s="108">
        <v>23558700</v>
      </c>
      <c r="G7" s="109" t="s">
        <v>49</v>
      </c>
      <c r="H7" s="110" t="s">
        <v>77</v>
      </c>
      <c r="I7" s="109" t="s">
        <v>52</v>
      </c>
      <c r="J7" s="111" t="s">
        <v>194</v>
      </c>
      <c r="K7" s="112" t="s">
        <v>43</v>
      </c>
      <c r="L7" s="113" t="s">
        <v>27</v>
      </c>
      <c r="M7" s="16"/>
      <c r="N7" s="5"/>
    </row>
    <row r="8" spans="1:15" ht="28.5" customHeight="1" x14ac:dyDescent="0.25">
      <c r="A8" s="91">
        <v>3</v>
      </c>
      <c r="B8" s="91" t="s">
        <v>237</v>
      </c>
      <c r="C8" s="47" t="s">
        <v>182</v>
      </c>
      <c r="D8" s="47" t="s">
        <v>183</v>
      </c>
      <c r="E8" s="23">
        <v>17630000</v>
      </c>
      <c r="F8" s="14">
        <v>18829460</v>
      </c>
      <c r="G8" s="47" t="s">
        <v>24</v>
      </c>
      <c r="H8" s="47" t="s">
        <v>180</v>
      </c>
      <c r="I8" s="47" t="s">
        <v>185</v>
      </c>
      <c r="J8" s="65" t="s">
        <v>184</v>
      </c>
      <c r="K8" s="66" t="s">
        <v>36</v>
      </c>
      <c r="L8" s="16" t="s">
        <v>27</v>
      </c>
      <c r="M8" s="16"/>
      <c r="N8" s="5"/>
    </row>
    <row r="9" spans="1:15" ht="28.5" customHeight="1" x14ac:dyDescent="0.25">
      <c r="A9" s="5">
        <v>4</v>
      </c>
      <c r="B9" s="5" t="s">
        <v>79</v>
      </c>
      <c r="C9" s="11" t="s">
        <v>122</v>
      </c>
      <c r="D9" s="11" t="s">
        <v>198</v>
      </c>
      <c r="E9" s="14">
        <v>8264462.8099999996</v>
      </c>
      <c r="F9" s="14">
        <v>10000000</v>
      </c>
      <c r="G9" s="12" t="s">
        <v>49</v>
      </c>
      <c r="H9" s="32" t="s">
        <v>77</v>
      </c>
      <c r="I9" s="12" t="s">
        <v>52</v>
      </c>
      <c r="J9" s="6" t="s">
        <v>126</v>
      </c>
      <c r="K9" s="15" t="s">
        <v>46</v>
      </c>
      <c r="L9" s="7" t="s">
        <v>27</v>
      </c>
      <c r="M9" s="16"/>
      <c r="N9" s="5" t="s">
        <v>15</v>
      </c>
    </row>
    <row r="10" spans="1:15" ht="157.5" customHeight="1" x14ac:dyDescent="0.25">
      <c r="A10" s="61">
        <v>5</v>
      </c>
      <c r="B10" s="5" t="s">
        <v>68</v>
      </c>
      <c r="C10" s="69" t="s">
        <v>76</v>
      </c>
      <c r="D10" s="69" t="s">
        <v>123</v>
      </c>
      <c r="E10" s="70">
        <v>7397000</v>
      </c>
      <c r="F10" s="75">
        <v>8950370</v>
      </c>
      <c r="G10" s="27" t="s">
        <v>24</v>
      </c>
      <c r="H10" s="32" t="s">
        <v>77</v>
      </c>
      <c r="I10" s="29" t="s">
        <v>52</v>
      </c>
      <c r="J10" s="71" t="s">
        <v>78</v>
      </c>
      <c r="K10" s="72" t="s">
        <v>53</v>
      </c>
      <c r="L10" s="73" t="s">
        <v>75</v>
      </c>
      <c r="M10" s="74"/>
      <c r="N10" s="67"/>
    </row>
    <row r="11" spans="1:15" ht="82.5" customHeight="1" x14ac:dyDescent="0.25">
      <c r="A11" s="5">
        <v>6</v>
      </c>
      <c r="B11" s="5" t="s">
        <v>54</v>
      </c>
      <c r="C11" s="12" t="s">
        <v>190</v>
      </c>
      <c r="D11" s="12" t="s">
        <v>199</v>
      </c>
      <c r="E11" s="51">
        <v>3000000</v>
      </c>
      <c r="F11" s="52">
        <v>3630000</v>
      </c>
      <c r="G11" s="44" t="s">
        <v>24</v>
      </c>
      <c r="H11" s="27" t="s">
        <v>51</v>
      </c>
      <c r="I11" s="27" t="s">
        <v>52</v>
      </c>
      <c r="J11" s="24" t="s">
        <v>126</v>
      </c>
      <c r="K11" s="25" t="s">
        <v>53</v>
      </c>
      <c r="L11" s="26" t="s">
        <v>27</v>
      </c>
      <c r="M11" s="16"/>
      <c r="N11" s="5"/>
    </row>
    <row r="12" spans="1:15" ht="98.25" customHeight="1" x14ac:dyDescent="0.25">
      <c r="A12" s="5">
        <v>7</v>
      </c>
      <c r="B12" s="5" t="s">
        <v>188</v>
      </c>
      <c r="C12" s="12" t="s">
        <v>192</v>
      </c>
      <c r="D12" s="12" t="s">
        <v>189</v>
      </c>
      <c r="E12" s="51">
        <v>661157.02</v>
      </c>
      <c r="F12" s="52">
        <v>800000</v>
      </c>
      <c r="G12" s="47" t="s">
        <v>49</v>
      </c>
      <c r="H12" s="27" t="s">
        <v>51</v>
      </c>
      <c r="I12" s="27" t="s">
        <v>52</v>
      </c>
      <c r="J12" s="24" t="s">
        <v>184</v>
      </c>
      <c r="K12" s="25" t="s">
        <v>53</v>
      </c>
      <c r="L12" s="26" t="s">
        <v>60</v>
      </c>
      <c r="M12" s="16"/>
      <c r="N12" s="5" t="s">
        <v>191</v>
      </c>
    </row>
    <row r="13" spans="1:15" ht="19.5" customHeight="1" x14ac:dyDescent="0.25">
      <c r="A13" s="157" t="s">
        <v>19</v>
      </c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</row>
    <row r="14" spans="1:15" ht="42.75" customHeight="1" x14ac:dyDescent="0.25">
      <c r="A14" s="91">
        <v>8</v>
      </c>
      <c r="B14" s="91" t="s">
        <v>72</v>
      </c>
      <c r="C14" s="106" t="s">
        <v>114</v>
      </c>
      <c r="D14" s="116" t="s">
        <v>115</v>
      </c>
      <c r="E14" s="107">
        <v>27627169.440000001</v>
      </c>
      <c r="F14" s="108">
        <v>33428875.02</v>
      </c>
      <c r="G14" s="109" t="s">
        <v>49</v>
      </c>
      <c r="H14" s="110" t="s">
        <v>77</v>
      </c>
      <c r="I14" s="114" t="s">
        <v>81</v>
      </c>
      <c r="J14" s="111" t="s">
        <v>35</v>
      </c>
      <c r="K14" s="112" t="s">
        <v>43</v>
      </c>
      <c r="L14" s="113" t="s">
        <v>111</v>
      </c>
      <c r="M14" s="115"/>
      <c r="N14" s="94" t="s">
        <v>116</v>
      </c>
      <c r="O14" t="s">
        <v>216</v>
      </c>
    </row>
    <row r="15" spans="1:15" ht="39.75" customHeight="1" x14ac:dyDescent="0.25">
      <c r="A15" s="5">
        <v>9</v>
      </c>
      <c r="B15" s="5" t="s">
        <v>79</v>
      </c>
      <c r="C15" s="12" t="s">
        <v>200</v>
      </c>
      <c r="D15" s="12" t="s">
        <v>106</v>
      </c>
      <c r="E15" s="23">
        <v>13884297.52</v>
      </c>
      <c r="F15" s="14">
        <v>16800000</v>
      </c>
      <c r="G15" s="12" t="s">
        <v>24</v>
      </c>
      <c r="H15" s="27" t="s">
        <v>77</v>
      </c>
      <c r="I15" s="27" t="s">
        <v>52</v>
      </c>
      <c r="J15" s="24" t="s">
        <v>35</v>
      </c>
      <c r="K15" s="25" t="s">
        <v>43</v>
      </c>
      <c r="L15" s="16" t="s">
        <v>27</v>
      </c>
      <c r="M15" s="16"/>
      <c r="N15" s="5"/>
    </row>
    <row r="16" spans="1:15" ht="120.75" customHeight="1" x14ac:dyDescent="0.25">
      <c r="A16" s="91">
        <v>10</v>
      </c>
      <c r="B16" s="91" t="s">
        <v>211</v>
      </c>
      <c r="C16" s="12" t="s">
        <v>186</v>
      </c>
      <c r="D16" s="12" t="s">
        <v>187</v>
      </c>
      <c r="E16" s="51">
        <v>5500000</v>
      </c>
      <c r="F16" s="52">
        <v>6655000</v>
      </c>
      <c r="G16" s="47" t="s">
        <v>49</v>
      </c>
      <c r="H16" s="27" t="s">
        <v>77</v>
      </c>
      <c r="I16" s="27" t="s">
        <v>52</v>
      </c>
      <c r="J16" s="24" t="s">
        <v>35</v>
      </c>
      <c r="K16" s="117" t="s">
        <v>34</v>
      </c>
      <c r="L16" s="26" t="s">
        <v>27</v>
      </c>
      <c r="M16" s="16"/>
      <c r="N16" s="5" t="s">
        <v>15</v>
      </c>
    </row>
    <row r="17" spans="1:14" ht="40.5" customHeight="1" x14ac:dyDescent="0.25">
      <c r="A17" s="91">
        <v>11</v>
      </c>
      <c r="B17" s="5" t="s">
        <v>72</v>
      </c>
      <c r="C17" s="106" t="s">
        <v>243</v>
      </c>
      <c r="D17" s="106" t="s">
        <v>242</v>
      </c>
      <c r="E17" s="118">
        <v>62873705.149999999</v>
      </c>
      <c r="F17" s="119">
        <v>76077183.230000004</v>
      </c>
      <c r="G17" s="47" t="s">
        <v>49</v>
      </c>
      <c r="H17" s="32" t="s">
        <v>77</v>
      </c>
      <c r="I17" s="33" t="s">
        <v>81</v>
      </c>
      <c r="J17" s="120" t="s">
        <v>43</v>
      </c>
      <c r="K17" s="121" t="s">
        <v>94</v>
      </c>
      <c r="L17" s="22" t="s">
        <v>111</v>
      </c>
      <c r="M17" s="16"/>
      <c r="N17" s="91" t="s">
        <v>244</v>
      </c>
    </row>
    <row r="18" spans="1:14" ht="28.5" customHeight="1" x14ac:dyDescent="0.25">
      <c r="A18" s="91">
        <v>12</v>
      </c>
      <c r="B18" s="5" t="s">
        <v>79</v>
      </c>
      <c r="C18" s="11" t="s">
        <v>93</v>
      </c>
      <c r="D18" s="11" t="s">
        <v>97</v>
      </c>
      <c r="E18" s="13">
        <v>4900000</v>
      </c>
      <c r="F18" s="14">
        <v>5929000</v>
      </c>
      <c r="G18" s="47" t="s">
        <v>49</v>
      </c>
      <c r="H18" s="32" t="s">
        <v>77</v>
      </c>
      <c r="I18" s="33" t="s">
        <v>52</v>
      </c>
      <c r="J18" s="122" t="s">
        <v>217</v>
      </c>
      <c r="K18" s="121" t="s">
        <v>84</v>
      </c>
      <c r="L18" s="22" t="s">
        <v>27</v>
      </c>
      <c r="M18" s="16"/>
      <c r="N18" s="5"/>
    </row>
    <row r="19" spans="1:14" ht="28.5" customHeight="1" x14ac:dyDescent="0.25">
      <c r="A19" s="91">
        <v>13</v>
      </c>
      <c r="B19" s="5" t="s">
        <v>79</v>
      </c>
      <c r="C19" s="11" t="s">
        <v>108</v>
      </c>
      <c r="D19" s="11" t="s">
        <v>109</v>
      </c>
      <c r="E19" s="13">
        <v>235000000</v>
      </c>
      <c r="F19" s="14">
        <v>284350000</v>
      </c>
      <c r="G19" s="47" t="s">
        <v>49</v>
      </c>
      <c r="H19" s="32" t="s">
        <v>77</v>
      </c>
      <c r="I19" s="33" t="s">
        <v>81</v>
      </c>
      <c r="J19" s="122" t="s">
        <v>105</v>
      </c>
      <c r="K19" s="121" t="s">
        <v>218</v>
      </c>
      <c r="L19" s="22" t="s">
        <v>27</v>
      </c>
      <c r="M19" s="16"/>
      <c r="N19" s="5"/>
    </row>
    <row r="20" spans="1:14" ht="55.5" customHeight="1" x14ac:dyDescent="0.25">
      <c r="A20" s="91">
        <v>14</v>
      </c>
      <c r="B20" s="5" t="s">
        <v>79</v>
      </c>
      <c r="C20" s="11" t="s">
        <v>107</v>
      </c>
      <c r="D20" s="11" t="s">
        <v>201</v>
      </c>
      <c r="E20" s="13">
        <v>9480000</v>
      </c>
      <c r="F20" s="14">
        <v>11470800</v>
      </c>
      <c r="G20" s="47" t="s">
        <v>49</v>
      </c>
      <c r="H20" s="32" t="s">
        <v>77</v>
      </c>
      <c r="I20" s="33" t="s">
        <v>52</v>
      </c>
      <c r="J20" s="122" t="s">
        <v>32</v>
      </c>
      <c r="K20" s="121" t="s">
        <v>217</v>
      </c>
      <c r="L20" s="22" t="s">
        <v>27</v>
      </c>
      <c r="M20" s="16"/>
      <c r="N20" s="5"/>
    </row>
    <row r="21" spans="1:14" ht="69" customHeight="1" x14ac:dyDescent="0.25">
      <c r="A21" s="91">
        <v>15</v>
      </c>
      <c r="B21" s="5" t="s">
        <v>72</v>
      </c>
      <c r="C21" s="11" t="s">
        <v>112</v>
      </c>
      <c r="D21" s="11" t="s">
        <v>202</v>
      </c>
      <c r="E21" s="118">
        <v>39088135.799999997</v>
      </c>
      <c r="F21" s="119">
        <v>47296644.32</v>
      </c>
      <c r="G21" s="12" t="s">
        <v>24</v>
      </c>
      <c r="H21" s="32" t="s">
        <v>77</v>
      </c>
      <c r="I21" s="33" t="s">
        <v>82</v>
      </c>
      <c r="J21" s="34" t="s">
        <v>43</v>
      </c>
      <c r="K21" s="48" t="s">
        <v>94</v>
      </c>
      <c r="L21" s="22" t="s">
        <v>60</v>
      </c>
      <c r="M21" s="16"/>
      <c r="N21" s="91" t="s">
        <v>245</v>
      </c>
    </row>
    <row r="22" spans="1:14" ht="29.25" customHeight="1" x14ac:dyDescent="0.25">
      <c r="A22" s="91">
        <v>16</v>
      </c>
      <c r="B22" s="5" t="s">
        <v>79</v>
      </c>
      <c r="C22" s="11" t="s">
        <v>104</v>
      </c>
      <c r="D22" s="11" t="s">
        <v>203</v>
      </c>
      <c r="E22" s="118">
        <v>12000000</v>
      </c>
      <c r="F22" s="119">
        <v>14520000</v>
      </c>
      <c r="G22" s="47" t="s">
        <v>24</v>
      </c>
      <c r="H22" s="32" t="s">
        <v>77</v>
      </c>
      <c r="I22" s="33" t="s">
        <v>52</v>
      </c>
      <c r="J22" s="34" t="s">
        <v>43</v>
      </c>
      <c r="K22" s="48" t="s">
        <v>83</v>
      </c>
      <c r="L22" s="22" t="s">
        <v>27</v>
      </c>
      <c r="M22" s="16"/>
      <c r="N22" s="5"/>
    </row>
    <row r="23" spans="1:14" ht="28.5" customHeight="1" x14ac:dyDescent="0.25">
      <c r="A23" s="91">
        <v>17</v>
      </c>
      <c r="B23" s="5" t="s">
        <v>79</v>
      </c>
      <c r="C23" s="11" t="s">
        <v>95</v>
      </c>
      <c r="D23" s="11" t="s">
        <v>99</v>
      </c>
      <c r="E23" s="118">
        <v>3000000</v>
      </c>
      <c r="F23" s="119">
        <v>3630000</v>
      </c>
      <c r="G23" s="47" t="s">
        <v>49</v>
      </c>
      <c r="H23" s="123" t="s">
        <v>51</v>
      </c>
      <c r="I23" s="124" t="s">
        <v>55</v>
      </c>
      <c r="J23" s="34" t="s">
        <v>43</v>
      </c>
      <c r="K23" s="48" t="s">
        <v>94</v>
      </c>
      <c r="L23" s="22" t="s">
        <v>27</v>
      </c>
      <c r="M23" s="16"/>
      <c r="N23" s="5"/>
    </row>
    <row r="24" spans="1:14" ht="29.25" customHeight="1" x14ac:dyDescent="0.25">
      <c r="A24" s="91">
        <v>18</v>
      </c>
      <c r="B24" s="5" t="s">
        <v>72</v>
      </c>
      <c r="C24" s="11" t="s">
        <v>73</v>
      </c>
      <c r="D24" s="11" t="s">
        <v>113</v>
      </c>
      <c r="E24" s="118">
        <v>32777511.48</v>
      </c>
      <c r="F24" s="119">
        <v>39660788.890000001</v>
      </c>
      <c r="G24" s="47" t="s">
        <v>24</v>
      </c>
      <c r="H24" s="32" t="s">
        <v>77</v>
      </c>
      <c r="I24" s="125" t="s">
        <v>52</v>
      </c>
      <c r="J24" s="6" t="s">
        <v>43</v>
      </c>
      <c r="K24" s="15" t="s">
        <v>94</v>
      </c>
      <c r="L24" s="7" t="s">
        <v>111</v>
      </c>
      <c r="M24" s="16"/>
      <c r="N24" s="91" t="s">
        <v>246</v>
      </c>
    </row>
    <row r="25" spans="1:14" ht="53.25" customHeight="1" x14ac:dyDescent="0.25">
      <c r="A25" s="91">
        <v>19</v>
      </c>
      <c r="B25" s="91" t="s">
        <v>212</v>
      </c>
      <c r="C25" s="21" t="s">
        <v>167</v>
      </c>
      <c r="D25" s="21" t="s">
        <v>161</v>
      </c>
      <c r="E25" s="14">
        <v>30600000</v>
      </c>
      <c r="F25" s="14">
        <v>37026000</v>
      </c>
      <c r="G25" s="47" t="s">
        <v>49</v>
      </c>
      <c r="H25" s="47" t="s">
        <v>162</v>
      </c>
      <c r="I25" s="22" t="s">
        <v>42</v>
      </c>
      <c r="J25" s="20" t="s">
        <v>105</v>
      </c>
      <c r="K25" s="48" t="s">
        <v>166</v>
      </c>
      <c r="L25" s="22" t="s">
        <v>60</v>
      </c>
      <c r="M25" s="16" t="s">
        <v>163</v>
      </c>
      <c r="N25" s="5" t="s">
        <v>164</v>
      </c>
    </row>
    <row r="26" spans="1:14" ht="51" customHeight="1" x14ac:dyDescent="0.25">
      <c r="A26" s="91">
        <v>20</v>
      </c>
      <c r="B26" s="12" t="s">
        <v>79</v>
      </c>
      <c r="C26" s="12" t="s">
        <v>85</v>
      </c>
      <c r="D26" s="126" t="s">
        <v>219</v>
      </c>
      <c r="E26" s="119">
        <v>100000000</v>
      </c>
      <c r="F26" s="119">
        <v>121000000</v>
      </c>
      <c r="G26" s="12" t="s">
        <v>49</v>
      </c>
      <c r="H26" s="32" t="s">
        <v>77</v>
      </c>
      <c r="I26" s="12" t="s">
        <v>81</v>
      </c>
      <c r="J26" s="117" t="s">
        <v>166</v>
      </c>
      <c r="K26" s="25" t="s">
        <v>88</v>
      </c>
      <c r="L26" s="26" t="s">
        <v>27</v>
      </c>
      <c r="M26" s="46"/>
      <c r="N26" s="25" t="s">
        <v>87</v>
      </c>
    </row>
    <row r="27" spans="1:14" ht="28.5" customHeight="1" x14ac:dyDescent="0.25">
      <c r="A27" s="91">
        <v>21</v>
      </c>
      <c r="B27" s="5" t="s">
        <v>79</v>
      </c>
      <c r="C27" s="12" t="s">
        <v>80</v>
      </c>
      <c r="D27" s="12" t="s">
        <v>86</v>
      </c>
      <c r="E27" s="23">
        <v>90000000</v>
      </c>
      <c r="F27" s="14">
        <v>108900000</v>
      </c>
      <c r="G27" s="12" t="s">
        <v>49</v>
      </c>
      <c r="H27" s="32" t="s">
        <v>77</v>
      </c>
      <c r="I27" s="12" t="s">
        <v>81</v>
      </c>
      <c r="J27" s="117" t="s">
        <v>166</v>
      </c>
      <c r="K27" s="25" t="s">
        <v>84</v>
      </c>
      <c r="L27" s="26" t="s">
        <v>27</v>
      </c>
      <c r="M27" s="16"/>
      <c r="N27" s="5"/>
    </row>
    <row r="28" spans="1:14" ht="19.5" customHeight="1" x14ac:dyDescent="0.25">
      <c r="A28" s="157" t="s">
        <v>18</v>
      </c>
      <c r="B28" s="158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</row>
    <row r="29" spans="1:14" ht="147.75" customHeight="1" x14ac:dyDescent="0.25">
      <c r="A29" s="5">
        <v>22</v>
      </c>
      <c r="B29" s="5" t="s">
        <v>54</v>
      </c>
      <c r="C29" s="78" t="s">
        <v>58</v>
      </c>
      <c r="D29" s="32" t="s">
        <v>59</v>
      </c>
      <c r="E29" s="56">
        <v>1600000</v>
      </c>
      <c r="F29" s="57">
        <v>1936000</v>
      </c>
      <c r="G29" s="31" t="s">
        <v>24</v>
      </c>
      <c r="H29" s="32" t="s">
        <v>51</v>
      </c>
      <c r="I29" s="32" t="s">
        <v>52</v>
      </c>
      <c r="J29" s="53" t="s">
        <v>35</v>
      </c>
      <c r="K29" s="58" t="s">
        <v>36</v>
      </c>
      <c r="L29" s="59" t="s">
        <v>27</v>
      </c>
      <c r="M29" s="60"/>
      <c r="N29" s="61"/>
    </row>
    <row r="30" spans="1:14" ht="45" customHeight="1" x14ac:dyDescent="0.25">
      <c r="A30" s="91">
        <v>23</v>
      </c>
      <c r="B30" s="91" t="s">
        <v>213</v>
      </c>
      <c r="C30" s="54" t="s">
        <v>147</v>
      </c>
      <c r="D30" s="27" t="s">
        <v>150</v>
      </c>
      <c r="E30" s="51">
        <v>1171593.3700000001</v>
      </c>
      <c r="F30" s="52">
        <v>1417627.98</v>
      </c>
      <c r="G30" s="27" t="s">
        <v>148</v>
      </c>
      <c r="H30" s="27" t="s">
        <v>28</v>
      </c>
      <c r="I30" s="55" t="s">
        <v>151</v>
      </c>
      <c r="J30" s="24" t="s">
        <v>35</v>
      </c>
      <c r="K30" s="45" t="s">
        <v>36</v>
      </c>
      <c r="L30" s="27" t="s">
        <v>27</v>
      </c>
      <c r="M30" s="16" t="s">
        <v>149</v>
      </c>
      <c r="N30" s="5" t="s">
        <v>15</v>
      </c>
    </row>
    <row r="31" spans="1:14" ht="42" customHeight="1" x14ac:dyDescent="0.25">
      <c r="A31" s="91">
        <v>24</v>
      </c>
      <c r="B31" s="162" t="s">
        <v>213</v>
      </c>
      <c r="C31" s="163" t="s">
        <v>177</v>
      </c>
      <c r="D31" s="27" t="s">
        <v>178</v>
      </c>
      <c r="E31" s="51">
        <v>2851239.67</v>
      </c>
      <c r="F31" s="52">
        <f>E31*1.21</f>
        <v>3450000.0006999997</v>
      </c>
      <c r="G31" s="27" t="s">
        <v>148</v>
      </c>
      <c r="H31" s="27" t="s">
        <v>51</v>
      </c>
      <c r="I31" s="55" t="s">
        <v>169</v>
      </c>
      <c r="J31" s="24" t="s">
        <v>53</v>
      </c>
      <c r="K31" s="45" t="s">
        <v>34</v>
      </c>
      <c r="L31" s="27" t="s">
        <v>27</v>
      </c>
      <c r="M31" s="16"/>
      <c r="N31" s="5" t="s">
        <v>15</v>
      </c>
    </row>
    <row r="32" spans="1:14" ht="22.5" customHeight="1" x14ac:dyDescent="0.25">
      <c r="A32" s="91">
        <v>25</v>
      </c>
      <c r="B32" s="162"/>
      <c r="C32" s="163"/>
      <c r="D32" s="27" t="s">
        <v>171</v>
      </c>
      <c r="E32" s="51">
        <v>74380.160000000003</v>
      </c>
      <c r="F32" s="52">
        <f>E32*1.21</f>
        <v>89999.993600000002</v>
      </c>
      <c r="G32" s="27" t="s">
        <v>24</v>
      </c>
      <c r="H32" s="27" t="s">
        <v>28</v>
      </c>
      <c r="I32" s="55" t="s">
        <v>169</v>
      </c>
      <c r="J32" s="24" t="s">
        <v>53</v>
      </c>
      <c r="K32" s="45" t="s">
        <v>34</v>
      </c>
      <c r="L32" s="27" t="s">
        <v>27</v>
      </c>
      <c r="M32" s="16"/>
      <c r="N32" s="5" t="s">
        <v>15</v>
      </c>
    </row>
    <row r="33" spans="1:14" ht="70.5" customHeight="1" x14ac:dyDescent="0.25">
      <c r="A33" s="91">
        <v>26</v>
      </c>
      <c r="B33" s="91" t="s">
        <v>54</v>
      </c>
      <c r="C33" s="91" t="s">
        <v>50</v>
      </c>
      <c r="D33" s="94" t="s">
        <v>204</v>
      </c>
      <c r="E33" s="150">
        <v>1990000</v>
      </c>
      <c r="F33" s="150">
        <v>2407900</v>
      </c>
      <c r="G33" s="150" t="s">
        <v>24</v>
      </c>
      <c r="H33" s="151" t="s">
        <v>51</v>
      </c>
      <c r="I33" s="98" t="s">
        <v>52</v>
      </c>
      <c r="J33" s="98" t="s">
        <v>53</v>
      </c>
      <c r="K33" s="152" t="s">
        <v>46</v>
      </c>
      <c r="L33" s="151" t="s">
        <v>27</v>
      </c>
      <c r="M33" s="16"/>
      <c r="N33" s="5"/>
    </row>
    <row r="34" spans="1:14" ht="28.5" customHeight="1" x14ac:dyDescent="0.25">
      <c r="A34" s="91">
        <v>27</v>
      </c>
      <c r="B34" s="91" t="s">
        <v>214</v>
      </c>
      <c r="C34" s="54" t="s">
        <v>152</v>
      </c>
      <c r="D34" s="50" t="s">
        <v>154</v>
      </c>
      <c r="E34" s="77">
        <v>889504.13</v>
      </c>
      <c r="F34" s="77">
        <v>1076300</v>
      </c>
      <c r="G34" s="39" t="s">
        <v>153</v>
      </c>
      <c r="H34" s="41" t="s">
        <v>51</v>
      </c>
      <c r="I34" s="40" t="s">
        <v>52</v>
      </c>
      <c r="J34" s="40" t="s">
        <v>53</v>
      </c>
      <c r="K34" s="49" t="s">
        <v>34</v>
      </c>
      <c r="L34" s="41" t="s">
        <v>27</v>
      </c>
      <c r="M34" s="22"/>
      <c r="N34" s="62"/>
    </row>
    <row r="35" spans="1:14" ht="33.75" customHeight="1" x14ac:dyDescent="0.25">
      <c r="A35" s="91">
        <v>28</v>
      </c>
      <c r="B35" s="91" t="s">
        <v>79</v>
      </c>
      <c r="C35" s="129" t="s">
        <v>89</v>
      </c>
      <c r="D35" s="110" t="s">
        <v>90</v>
      </c>
      <c r="E35" s="132">
        <v>830000</v>
      </c>
      <c r="F35" s="133">
        <v>1004300</v>
      </c>
      <c r="G35" s="134" t="s">
        <v>24</v>
      </c>
      <c r="H35" s="110" t="s">
        <v>51</v>
      </c>
      <c r="I35" s="110" t="s">
        <v>42</v>
      </c>
      <c r="J35" s="135" t="s">
        <v>53</v>
      </c>
      <c r="K35" s="136" t="s">
        <v>43</v>
      </c>
      <c r="L35" s="137" t="s">
        <v>27</v>
      </c>
      <c r="M35" s="16"/>
      <c r="N35" s="5"/>
    </row>
    <row r="36" spans="1:14" ht="33.75" customHeight="1" x14ac:dyDescent="0.25">
      <c r="A36" s="91">
        <v>29</v>
      </c>
      <c r="B36" s="91" t="s">
        <v>213</v>
      </c>
      <c r="C36" s="129" t="s">
        <v>232</v>
      </c>
      <c r="D36" s="32" t="s">
        <v>174</v>
      </c>
      <c r="E36" s="56">
        <v>337190.08</v>
      </c>
      <c r="F36" s="57">
        <f>E36*1.21</f>
        <v>407999.99680000002</v>
      </c>
      <c r="G36" s="31" t="s">
        <v>24</v>
      </c>
      <c r="H36" s="32" t="s">
        <v>28</v>
      </c>
      <c r="I36" s="32" t="s">
        <v>175</v>
      </c>
      <c r="J36" s="53" t="s">
        <v>36</v>
      </c>
      <c r="K36" s="58" t="s">
        <v>105</v>
      </c>
      <c r="L36" s="59" t="s">
        <v>27</v>
      </c>
      <c r="M36" s="16" t="s">
        <v>173</v>
      </c>
      <c r="N36" s="57" t="s">
        <v>15</v>
      </c>
    </row>
    <row r="37" spans="1:14" ht="40.5" customHeight="1" x14ac:dyDescent="0.25">
      <c r="A37" s="91">
        <v>30</v>
      </c>
      <c r="B37" s="162" t="s">
        <v>213</v>
      </c>
      <c r="C37" s="164" t="s">
        <v>233</v>
      </c>
      <c r="D37" s="123" t="s">
        <v>234</v>
      </c>
      <c r="E37" s="127">
        <v>11081101.48</v>
      </c>
      <c r="F37" s="128">
        <v>13408132.789999999</v>
      </c>
      <c r="G37" s="31" t="s">
        <v>148</v>
      </c>
      <c r="H37" s="123" t="s">
        <v>235</v>
      </c>
      <c r="I37" s="32" t="s">
        <v>175</v>
      </c>
      <c r="J37" s="130" t="s">
        <v>166</v>
      </c>
      <c r="K37" s="131" t="s">
        <v>217</v>
      </c>
      <c r="L37" s="59" t="s">
        <v>27</v>
      </c>
      <c r="M37" s="16" t="s">
        <v>173</v>
      </c>
      <c r="N37" s="57" t="s">
        <v>15</v>
      </c>
    </row>
    <row r="38" spans="1:14" ht="26.25" customHeight="1" x14ac:dyDescent="0.25">
      <c r="A38" s="91">
        <v>31</v>
      </c>
      <c r="B38" s="162"/>
      <c r="C38" s="165"/>
      <c r="D38" s="32" t="s">
        <v>176</v>
      </c>
      <c r="E38" s="56">
        <v>99173.55</v>
      </c>
      <c r="F38" s="57">
        <f>E38*1.21</f>
        <v>119999.9955</v>
      </c>
      <c r="G38" s="31" t="s">
        <v>24</v>
      </c>
      <c r="H38" s="32" t="s">
        <v>28</v>
      </c>
      <c r="I38" s="32" t="s">
        <v>175</v>
      </c>
      <c r="J38" s="130" t="s">
        <v>236</v>
      </c>
      <c r="K38" s="131" t="s">
        <v>217</v>
      </c>
      <c r="L38" s="59" t="s">
        <v>27</v>
      </c>
      <c r="M38" s="16" t="s">
        <v>173</v>
      </c>
      <c r="N38" s="57" t="s">
        <v>15</v>
      </c>
    </row>
    <row r="39" spans="1:14" ht="108" customHeight="1" x14ac:dyDescent="0.25">
      <c r="A39" s="91">
        <v>32</v>
      </c>
      <c r="B39" s="91" t="s">
        <v>68</v>
      </c>
      <c r="C39" s="129" t="s">
        <v>69</v>
      </c>
      <c r="D39" s="110" t="s">
        <v>70</v>
      </c>
      <c r="E39" s="132">
        <v>3000000</v>
      </c>
      <c r="F39" s="133">
        <v>3630000</v>
      </c>
      <c r="G39" s="134" t="s">
        <v>24</v>
      </c>
      <c r="H39" s="110" t="s">
        <v>51</v>
      </c>
      <c r="I39" s="110" t="s">
        <v>55</v>
      </c>
      <c r="J39" s="135" t="s">
        <v>36</v>
      </c>
      <c r="K39" s="136" t="s">
        <v>71</v>
      </c>
      <c r="L39" s="94" t="s">
        <v>75</v>
      </c>
      <c r="M39" s="43" t="s">
        <v>66</v>
      </c>
      <c r="N39" s="5"/>
    </row>
    <row r="40" spans="1:14" ht="42.75" customHeight="1" x14ac:dyDescent="0.25">
      <c r="A40" s="91">
        <v>33</v>
      </c>
      <c r="B40" s="161" t="s">
        <v>213</v>
      </c>
      <c r="C40" s="159" t="s">
        <v>168</v>
      </c>
      <c r="D40" s="32" t="s">
        <v>170</v>
      </c>
      <c r="E40" s="56">
        <v>2084441.49</v>
      </c>
      <c r="F40" s="57">
        <v>2522174.2000000002</v>
      </c>
      <c r="G40" s="31" t="s">
        <v>148</v>
      </c>
      <c r="H40" s="32" t="s">
        <v>51</v>
      </c>
      <c r="I40" s="32" t="s">
        <v>169</v>
      </c>
      <c r="J40" s="53" t="s">
        <v>36</v>
      </c>
      <c r="K40" s="58" t="s">
        <v>34</v>
      </c>
      <c r="L40" s="27" t="s">
        <v>27</v>
      </c>
      <c r="M40" s="56"/>
      <c r="N40" s="57" t="s">
        <v>15</v>
      </c>
    </row>
    <row r="41" spans="1:14" ht="25.5" customHeight="1" x14ac:dyDescent="0.25">
      <c r="A41" s="91">
        <v>34</v>
      </c>
      <c r="B41" s="161"/>
      <c r="C41" s="160"/>
      <c r="D41" s="32" t="s">
        <v>171</v>
      </c>
      <c r="E41" s="56">
        <v>74380.160000000003</v>
      </c>
      <c r="F41" s="57">
        <f>E41*1.21</f>
        <v>89999.993600000002</v>
      </c>
      <c r="G41" s="31" t="s">
        <v>24</v>
      </c>
      <c r="H41" s="32" t="s">
        <v>28</v>
      </c>
      <c r="I41" s="32" t="s">
        <v>169</v>
      </c>
      <c r="J41" s="53" t="s">
        <v>36</v>
      </c>
      <c r="K41" s="58" t="s">
        <v>34</v>
      </c>
      <c r="L41" s="27" t="s">
        <v>27</v>
      </c>
      <c r="M41" s="56"/>
      <c r="N41" s="57" t="s">
        <v>15</v>
      </c>
    </row>
    <row r="42" spans="1:14" ht="33.75" customHeight="1" x14ac:dyDescent="0.25">
      <c r="A42" s="91">
        <v>35</v>
      </c>
      <c r="B42" s="161"/>
      <c r="C42" s="160"/>
      <c r="D42" s="27" t="s">
        <v>172</v>
      </c>
      <c r="E42" s="56">
        <v>15727.27</v>
      </c>
      <c r="F42" s="57">
        <f>E42*1.21</f>
        <v>19029.9967</v>
      </c>
      <c r="G42" s="31" t="s">
        <v>24</v>
      </c>
      <c r="H42" s="32" t="s">
        <v>28</v>
      </c>
      <c r="I42" s="32" t="s">
        <v>169</v>
      </c>
      <c r="J42" s="53" t="s">
        <v>36</v>
      </c>
      <c r="K42" s="58" t="s">
        <v>34</v>
      </c>
      <c r="L42" s="27" t="s">
        <v>27</v>
      </c>
      <c r="M42" s="56"/>
      <c r="N42" s="57" t="s">
        <v>15</v>
      </c>
    </row>
    <row r="43" spans="1:14" ht="28.5" customHeight="1" x14ac:dyDescent="0.25">
      <c r="A43" s="91">
        <v>36</v>
      </c>
      <c r="B43" s="5" t="s">
        <v>79</v>
      </c>
      <c r="C43" s="78" t="s">
        <v>102</v>
      </c>
      <c r="D43" s="27" t="s">
        <v>103</v>
      </c>
      <c r="E43" s="127">
        <v>500000</v>
      </c>
      <c r="F43" s="128">
        <v>605000</v>
      </c>
      <c r="G43" s="31" t="s">
        <v>24</v>
      </c>
      <c r="H43" s="32" t="s">
        <v>51</v>
      </c>
      <c r="I43" s="32" t="s">
        <v>52</v>
      </c>
      <c r="J43" s="130" t="s">
        <v>105</v>
      </c>
      <c r="K43" s="131" t="s">
        <v>32</v>
      </c>
      <c r="L43" s="27" t="s">
        <v>27</v>
      </c>
      <c r="M43" s="56"/>
      <c r="N43" s="57"/>
    </row>
    <row r="44" spans="1:14" ht="33" customHeight="1" x14ac:dyDescent="0.25">
      <c r="A44" s="91">
        <v>37</v>
      </c>
      <c r="B44" s="91" t="s">
        <v>79</v>
      </c>
      <c r="C44" s="138" t="s">
        <v>100</v>
      </c>
      <c r="D44" s="94" t="s">
        <v>101</v>
      </c>
      <c r="E44" s="95">
        <v>1000000</v>
      </c>
      <c r="F44" s="96">
        <v>1210000</v>
      </c>
      <c r="G44" s="134" t="s">
        <v>24</v>
      </c>
      <c r="H44" s="110" t="s">
        <v>51</v>
      </c>
      <c r="I44" s="110" t="s">
        <v>52</v>
      </c>
      <c r="J44" s="135" t="s">
        <v>36</v>
      </c>
      <c r="K44" s="98" t="s">
        <v>46</v>
      </c>
      <c r="L44" s="94" t="s">
        <v>27</v>
      </c>
      <c r="M44" s="56"/>
      <c r="N44" s="57"/>
    </row>
    <row r="45" spans="1:14" ht="28.5" customHeight="1" x14ac:dyDescent="0.25">
      <c r="A45" s="91">
        <v>38</v>
      </c>
      <c r="B45" s="5" t="s">
        <v>79</v>
      </c>
      <c r="C45" s="79" t="s">
        <v>96</v>
      </c>
      <c r="D45" s="11" t="s">
        <v>98</v>
      </c>
      <c r="E45" s="23">
        <v>3000000</v>
      </c>
      <c r="F45" s="14">
        <v>3630000</v>
      </c>
      <c r="G45" s="68" t="s">
        <v>24</v>
      </c>
      <c r="H45" s="27" t="s">
        <v>51</v>
      </c>
      <c r="I45" s="27" t="s">
        <v>52</v>
      </c>
      <c r="J45" s="142" t="s">
        <v>32</v>
      </c>
      <c r="K45" s="121" t="s">
        <v>217</v>
      </c>
      <c r="L45" s="22" t="s">
        <v>27</v>
      </c>
      <c r="M45" s="16"/>
      <c r="N45" s="5"/>
    </row>
    <row r="46" spans="1:14" ht="29.25" customHeight="1" x14ac:dyDescent="0.25">
      <c r="A46" s="91">
        <v>39</v>
      </c>
      <c r="B46" s="5" t="s">
        <v>63</v>
      </c>
      <c r="C46" s="44" t="s">
        <v>61</v>
      </c>
      <c r="D46" s="29" t="s">
        <v>62</v>
      </c>
      <c r="E46" s="153">
        <v>3410283.1</v>
      </c>
      <c r="F46" s="154">
        <v>3410283.1</v>
      </c>
      <c r="G46" s="44" t="s">
        <v>24</v>
      </c>
      <c r="H46" s="123" t="s">
        <v>235</v>
      </c>
      <c r="I46" s="32" t="s">
        <v>52</v>
      </c>
      <c r="J46" s="166" t="s">
        <v>34</v>
      </c>
      <c r="K46" s="63" t="s">
        <v>32</v>
      </c>
      <c r="L46" s="64" t="s">
        <v>60</v>
      </c>
      <c r="M46" s="60"/>
      <c r="N46" s="123" t="s">
        <v>247</v>
      </c>
    </row>
    <row r="47" spans="1:14" ht="45" customHeight="1" x14ac:dyDescent="0.25">
      <c r="A47" s="5">
        <v>40</v>
      </c>
      <c r="B47" s="5" t="s">
        <v>195</v>
      </c>
      <c r="C47" s="78" t="s">
        <v>120</v>
      </c>
      <c r="D47" s="27" t="s">
        <v>121</v>
      </c>
      <c r="E47" s="38">
        <v>2000000</v>
      </c>
      <c r="F47" s="30">
        <f>E47*1.21</f>
        <v>2420000</v>
      </c>
      <c r="G47" s="31" t="s">
        <v>24</v>
      </c>
      <c r="H47" s="32" t="s">
        <v>51</v>
      </c>
      <c r="I47" s="33" t="s">
        <v>82</v>
      </c>
      <c r="J47" s="24" t="s">
        <v>34</v>
      </c>
      <c r="K47" s="25" t="s">
        <v>94</v>
      </c>
      <c r="L47" s="26" t="s">
        <v>111</v>
      </c>
      <c r="M47" s="16"/>
      <c r="N47" s="61" t="s">
        <v>196</v>
      </c>
    </row>
    <row r="48" spans="1:14" ht="60.75" customHeight="1" x14ac:dyDescent="0.25">
      <c r="A48" s="91">
        <v>41</v>
      </c>
      <c r="B48" s="91" t="s">
        <v>215</v>
      </c>
      <c r="C48" s="68" t="s">
        <v>165</v>
      </c>
      <c r="D48" s="47" t="s">
        <v>205</v>
      </c>
      <c r="E48" s="23">
        <v>1927200</v>
      </c>
      <c r="F48" s="14">
        <f t="shared" ref="F48" si="0">E48*1.21</f>
        <v>2331912</v>
      </c>
      <c r="G48" s="47" t="s">
        <v>24</v>
      </c>
      <c r="H48" s="47" t="s">
        <v>51</v>
      </c>
      <c r="I48" s="47" t="s">
        <v>52</v>
      </c>
      <c r="J48" s="65" t="s">
        <v>34</v>
      </c>
      <c r="K48" s="66" t="s">
        <v>166</v>
      </c>
      <c r="L48" s="16" t="s">
        <v>60</v>
      </c>
      <c r="M48" s="16"/>
      <c r="N48" s="5" t="s">
        <v>181</v>
      </c>
    </row>
    <row r="49" spans="1:14" ht="28.5" customHeight="1" x14ac:dyDescent="0.25">
      <c r="A49" s="91">
        <v>42</v>
      </c>
      <c r="B49" s="91" t="s">
        <v>210</v>
      </c>
      <c r="C49" s="99" t="s">
        <v>31</v>
      </c>
      <c r="D49" s="100" t="s">
        <v>33</v>
      </c>
      <c r="E49" s="101">
        <v>1600000</v>
      </c>
      <c r="F49" s="102">
        <v>1936000</v>
      </c>
      <c r="G49" s="100" t="s">
        <v>24</v>
      </c>
      <c r="H49" s="103" t="s">
        <v>51</v>
      </c>
      <c r="I49" s="100" t="s">
        <v>55</v>
      </c>
      <c r="J49" s="104" t="s">
        <v>34</v>
      </c>
      <c r="K49" s="105" t="s">
        <v>32</v>
      </c>
      <c r="L49" s="100" t="s">
        <v>60</v>
      </c>
      <c r="M49" s="22"/>
      <c r="N49" s="62"/>
    </row>
    <row r="50" spans="1:14" ht="28.5" customHeight="1" x14ac:dyDescent="0.25">
      <c r="A50" s="5">
        <v>43</v>
      </c>
      <c r="B50" s="5" t="s">
        <v>79</v>
      </c>
      <c r="C50" s="80" t="s">
        <v>91</v>
      </c>
      <c r="D50" s="37" t="s">
        <v>92</v>
      </c>
      <c r="E50" s="13">
        <v>830000</v>
      </c>
      <c r="F50" s="14">
        <v>1004300</v>
      </c>
      <c r="G50" s="37" t="s">
        <v>24</v>
      </c>
      <c r="H50" s="32" t="s">
        <v>51</v>
      </c>
      <c r="I50" s="12" t="s">
        <v>82</v>
      </c>
      <c r="J50" s="6" t="s">
        <v>34</v>
      </c>
      <c r="K50" s="15" t="s">
        <v>83</v>
      </c>
      <c r="L50" s="7" t="s">
        <v>27</v>
      </c>
      <c r="M50" s="16"/>
      <c r="N50" s="5"/>
    </row>
    <row r="51" spans="1:14" ht="46.5" customHeight="1" x14ac:dyDescent="0.25">
      <c r="A51" s="5">
        <v>44</v>
      </c>
      <c r="B51" s="5" t="s">
        <v>23</v>
      </c>
      <c r="C51" s="81" t="s">
        <v>22</v>
      </c>
      <c r="D51" s="12" t="s">
        <v>206</v>
      </c>
      <c r="E51" s="23">
        <v>600000</v>
      </c>
      <c r="F51" s="14">
        <v>726000</v>
      </c>
      <c r="G51" s="12" t="s">
        <v>24</v>
      </c>
      <c r="H51" s="12" t="s">
        <v>28</v>
      </c>
      <c r="I51" s="12" t="s">
        <v>25</v>
      </c>
      <c r="J51" s="24" t="s">
        <v>26</v>
      </c>
      <c r="K51" s="25" t="s">
        <v>26</v>
      </c>
      <c r="L51" s="26" t="s">
        <v>27</v>
      </c>
      <c r="M51" s="16"/>
      <c r="N51" s="5"/>
    </row>
    <row r="52" spans="1:14" ht="34.5" customHeight="1" x14ac:dyDescent="0.25">
      <c r="A52" s="91" t="s">
        <v>227</v>
      </c>
      <c r="B52" s="91" t="s">
        <v>211</v>
      </c>
      <c r="C52" s="106" t="s">
        <v>221</v>
      </c>
      <c r="D52" s="106" t="s">
        <v>221</v>
      </c>
      <c r="E52" s="139">
        <v>2500000</v>
      </c>
      <c r="F52" s="139">
        <v>3025000</v>
      </c>
      <c r="G52" s="125" t="s">
        <v>49</v>
      </c>
      <c r="H52" s="91" t="s">
        <v>51</v>
      </c>
      <c r="I52" s="91" t="s">
        <v>55</v>
      </c>
      <c r="J52" s="92" t="s">
        <v>222</v>
      </c>
      <c r="K52" s="117" t="s">
        <v>83</v>
      </c>
      <c r="L52" s="140" t="s">
        <v>27</v>
      </c>
      <c r="M52" s="16"/>
      <c r="N52" s="5"/>
    </row>
    <row r="53" spans="1:14" ht="37.5" customHeight="1" x14ac:dyDescent="0.25">
      <c r="A53" s="91" t="s">
        <v>227</v>
      </c>
      <c r="B53" s="91" t="s">
        <v>211</v>
      </c>
      <c r="C53" s="106" t="s">
        <v>223</v>
      </c>
      <c r="D53" s="106" t="s">
        <v>223</v>
      </c>
      <c r="E53" s="139">
        <v>1250000</v>
      </c>
      <c r="F53" s="139">
        <v>1512500</v>
      </c>
      <c r="G53" s="125" t="s">
        <v>49</v>
      </c>
      <c r="H53" s="91" t="s">
        <v>51</v>
      </c>
      <c r="I53" s="91" t="s">
        <v>55</v>
      </c>
      <c r="J53" s="92" t="s">
        <v>222</v>
      </c>
      <c r="K53" s="117" t="s">
        <v>83</v>
      </c>
      <c r="L53" s="140" t="s">
        <v>27</v>
      </c>
      <c r="M53" s="16"/>
      <c r="N53" s="5"/>
    </row>
    <row r="54" spans="1:14" ht="36.75" customHeight="1" x14ac:dyDescent="0.25">
      <c r="A54" s="91" t="s">
        <v>227</v>
      </c>
      <c r="B54" s="140" t="s">
        <v>79</v>
      </c>
      <c r="C54" s="106" t="s">
        <v>224</v>
      </c>
      <c r="D54" s="106" t="s">
        <v>224</v>
      </c>
      <c r="E54" s="126">
        <v>830000</v>
      </c>
      <c r="F54" s="126">
        <v>1004300</v>
      </c>
      <c r="G54" s="125" t="s">
        <v>24</v>
      </c>
      <c r="H54" s="141" t="s">
        <v>51</v>
      </c>
      <c r="I54" s="125" t="s">
        <v>82</v>
      </c>
      <c r="J54" s="92" t="s">
        <v>225</v>
      </c>
      <c r="K54" s="117" t="s">
        <v>226</v>
      </c>
      <c r="L54" s="140" t="s">
        <v>27</v>
      </c>
      <c r="M54" s="16"/>
      <c r="N54" s="5"/>
    </row>
    <row r="55" spans="1:14" ht="54" customHeight="1" x14ac:dyDescent="0.25">
      <c r="A55" s="91" t="s">
        <v>227</v>
      </c>
      <c r="B55" s="91" t="s">
        <v>79</v>
      </c>
      <c r="C55" s="106" t="s">
        <v>228</v>
      </c>
      <c r="D55" s="106" t="s">
        <v>228</v>
      </c>
      <c r="E55" s="143">
        <v>661157.02</v>
      </c>
      <c r="F55" s="139">
        <v>800000</v>
      </c>
      <c r="G55" s="125" t="s">
        <v>24</v>
      </c>
      <c r="H55" s="91" t="s">
        <v>231</v>
      </c>
      <c r="I55" s="124" t="s">
        <v>52</v>
      </c>
      <c r="J55" s="92" t="s">
        <v>225</v>
      </c>
      <c r="K55" s="117" t="s">
        <v>26</v>
      </c>
      <c r="L55" s="140" t="s">
        <v>27</v>
      </c>
      <c r="M55" s="140"/>
      <c r="N55" s="91" t="s">
        <v>230</v>
      </c>
    </row>
    <row r="56" spans="1:14" ht="54" customHeight="1" x14ac:dyDescent="0.25">
      <c r="A56" s="91" t="s">
        <v>227</v>
      </c>
      <c r="B56" s="91" t="s">
        <v>238</v>
      </c>
      <c r="C56" s="106" t="s">
        <v>239</v>
      </c>
      <c r="D56" s="106" t="s">
        <v>240</v>
      </c>
      <c r="E56" s="118">
        <v>2900000</v>
      </c>
      <c r="F56" s="119">
        <v>3509000</v>
      </c>
      <c r="G56" s="125" t="s">
        <v>49</v>
      </c>
      <c r="H56" s="125" t="s">
        <v>51</v>
      </c>
      <c r="I56" s="125" t="s">
        <v>82</v>
      </c>
      <c r="J56" s="120" t="s">
        <v>83</v>
      </c>
      <c r="K56" s="121" t="s">
        <v>218</v>
      </c>
      <c r="L56" s="147" t="s">
        <v>241</v>
      </c>
      <c r="M56" s="140"/>
      <c r="N56" s="91"/>
    </row>
    <row r="57" spans="1:14" ht="19.5" customHeight="1" x14ac:dyDescent="0.25">
      <c r="A57" s="156" t="s">
        <v>17</v>
      </c>
      <c r="B57" s="156"/>
      <c r="C57" s="156"/>
      <c r="D57" s="156"/>
      <c r="E57" s="156"/>
      <c r="F57" s="156"/>
      <c r="G57" s="156"/>
      <c r="H57" s="156"/>
      <c r="I57" s="156"/>
      <c r="J57" s="17"/>
      <c r="K57" s="17"/>
      <c r="L57" s="17"/>
      <c r="M57" s="17"/>
      <c r="N57" s="17"/>
    </row>
    <row r="58" spans="1:14" ht="28.5" customHeight="1" x14ac:dyDescent="0.25">
      <c r="A58" s="91">
        <v>45</v>
      </c>
      <c r="B58" s="91" t="s">
        <v>210</v>
      </c>
      <c r="C58" s="27" t="s">
        <v>29</v>
      </c>
      <c r="D58" s="27" t="s">
        <v>30</v>
      </c>
      <c r="E58" s="51">
        <v>300000</v>
      </c>
      <c r="F58" s="52">
        <v>363000</v>
      </c>
      <c r="G58" s="27" t="s">
        <v>24</v>
      </c>
      <c r="H58" s="27" t="s">
        <v>28</v>
      </c>
      <c r="I58" s="27" t="s">
        <v>55</v>
      </c>
      <c r="J58" s="92" t="s">
        <v>26</v>
      </c>
      <c r="K58" s="93" t="s">
        <v>166</v>
      </c>
      <c r="L58" s="27" t="s">
        <v>60</v>
      </c>
      <c r="M58" s="17"/>
      <c r="N58" s="5"/>
    </row>
    <row r="59" spans="1:14" ht="28.5" customHeight="1" x14ac:dyDescent="0.25">
      <c r="A59" s="91">
        <v>46</v>
      </c>
      <c r="B59" s="91" t="s">
        <v>210</v>
      </c>
      <c r="C59" s="94" t="s">
        <v>144</v>
      </c>
      <c r="D59" s="94" t="s">
        <v>145</v>
      </c>
      <c r="E59" s="95">
        <v>400000</v>
      </c>
      <c r="F59" s="96">
        <v>484000</v>
      </c>
      <c r="G59" s="94" t="s">
        <v>24</v>
      </c>
      <c r="H59" s="94" t="s">
        <v>28</v>
      </c>
      <c r="I59" s="94" t="s">
        <v>42</v>
      </c>
      <c r="J59" s="97" t="s">
        <v>53</v>
      </c>
      <c r="K59" s="98" t="s">
        <v>110</v>
      </c>
      <c r="L59" s="94" t="s">
        <v>146</v>
      </c>
      <c r="M59" s="17"/>
      <c r="N59" s="5"/>
    </row>
    <row r="60" spans="1:14" ht="35.25" customHeight="1" x14ac:dyDescent="0.25">
      <c r="A60" s="62">
        <v>47</v>
      </c>
      <c r="B60" s="62" t="s">
        <v>68</v>
      </c>
      <c r="C60" s="76" t="s">
        <v>74</v>
      </c>
      <c r="D60" s="76" t="s">
        <v>207</v>
      </c>
      <c r="E60" s="82">
        <v>150000</v>
      </c>
      <c r="F60" s="83">
        <v>181500</v>
      </c>
      <c r="G60" s="44" t="s">
        <v>24</v>
      </c>
      <c r="H60" s="28" t="s">
        <v>28</v>
      </c>
      <c r="I60" s="29" t="s">
        <v>82</v>
      </c>
      <c r="J60" s="84" t="s">
        <v>53</v>
      </c>
      <c r="K60" s="85" t="s">
        <v>53</v>
      </c>
      <c r="L60" s="86" t="s">
        <v>75</v>
      </c>
      <c r="M60" s="87"/>
      <c r="N60" s="62"/>
    </row>
    <row r="61" spans="1:14" ht="43.5" customHeight="1" x14ac:dyDescent="0.25">
      <c r="A61" s="5">
        <v>48</v>
      </c>
      <c r="B61" s="5" t="s">
        <v>54</v>
      </c>
      <c r="C61" s="27" t="s">
        <v>56</v>
      </c>
      <c r="D61" s="27" t="s">
        <v>57</v>
      </c>
      <c r="E61" s="38">
        <v>140495.87</v>
      </c>
      <c r="F61" s="30">
        <v>170000</v>
      </c>
      <c r="G61" s="31" t="s">
        <v>24</v>
      </c>
      <c r="H61" s="32" t="s">
        <v>28</v>
      </c>
      <c r="I61" s="33" t="s">
        <v>42</v>
      </c>
      <c r="J61" s="35" t="s">
        <v>53</v>
      </c>
      <c r="K61" s="35" t="s">
        <v>53</v>
      </c>
      <c r="L61" s="36" t="s">
        <v>27</v>
      </c>
      <c r="M61" s="16"/>
      <c r="N61" s="5"/>
    </row>
    <row r="62" spans="1:14" ht="41.25" customHeight="1" x14ac:dyDescent="0.25">
      <c r="A62" s="91">
        <v>49</v>
      </c>
      <c r="B62" s="5" t="s">
        <v>39</v>
      </c>
      <c r="C62" s="27" t="s">
        <v>38</v>
      </c>
      <c r="D62" s="27" t="s">
        <v>40</v>
      </c>
      <c r="E62" s="38">
        <v>100000</v>
      </c>
      <c r="F62" s="30">
        <f>E62*1.21</f>
        <v>121000</v>
      </c>
      <c r="G62" s="31" t="s">
        <v>24</v>
      </c>
      <c r="H62" s="32" t="s">
        <v>28</v>
      </c>
      <c r="I62" s="33" t="s">
        <v>42</v>
      </c>
      <c r="J62" s="90" t="s">
        <v>83</v>
      </c>
      <c r="K62" s="90" t="s">
        <v>83</v>
      </c>
      <c r="L62" s="36" t="s">
        <v>27</v>
      </c>
      <c r="M62" s="16"/>
      <c r="N62" s="5"/>
    </row>
    <row r="63" spans="1:14" ht="29.25" customHeight="1" x14ac:dyDescent="0.25">
      <c r="A63" s="5">
        <v>50</v>
      </c>
      <c r="B63" s="5" t="s">
        <v>23</v>
      </c>
      <c r="C63" s="27" t="s">
        <v>127</v>
      </c>
      <c r="D63" s="27" t="s">
        <v>130</v>
      </c>
      <c r="E63" s="38">
        <v>9523</v>
      </c>
      <c r="F63" s="30">
        <v>11523</v>
      </c>
      <c r="G63" s="31" t="s">
        <v>24</v>
      </c>
      <c r="H63" s="32" t="s">
        <v>28</v>
      </c>
      <c r="I63" s="33" t="s">
        <v>25</v>
      </c>
      <c r="J63" s="35" t="s">
        <v>36</v>
      </c>
      <c r="K63" s="35" t="s">
        <v>36</v>
      </c>
      <c r="L63" s="36" t="s">
        <v>27</v>
      </c>
      <c r="M63" s="16"/>
      <c r="N63" s="5"/>
    </row>
    <row r="64" spans="1:14" ht="136.5" customHeight="1" x14ac:dyDescent="0.25">
      <c r="A64" s="91">
        <v>51</v>
      </c>
      <c r="B64" s="91" t="s">
        <v>237</v>
      </c>
      <c r="C64" s="27" t="s">
        <v>117</v>
      </c>
      <c r="D64" s="27" t="s">
        <v>118</v>
      </c>
      <c r="E64" s="38">
        <v>480000</v>
      </c>
      <c r="F64" s="30">
        <v>580800</v>
      </c>
      <c r="G64" s="31" t="s">
        <v>24</v>
      </c>
      <c r="H64" s="32" t="s">
        <v>28</v>
      </c>
      <c r="I64" s="33" t="s">
        <v>42</v>
      </c>
      <c r="J64" s="35" t="s">
        <v>119</v>
      </c>
      <c r="K64" s="35" t="s">
        <v>119</v>
      </c>
      <c r="L64" s="36" t="s">
        <v>27</v>
      </c>
      <c r="M64" s="16"/>
      <c r="N64" s="5"/>
    </row>
    <row r="65" spans="1:14" ht="44.25" customHeight="1" x14ac:dyDescent="0.25">
      <c r="A65" s="5">
        <v>52</v>
      </c>
      <c r="B65" s="5" t="s">
        <v>23</v>
      </c>
      <c r="C65" s="11" t="s">
        <v>44</v>
      </c>
      <c r="D65" s="11" t="s">
        <v>45</v>
      </c>
      <c r="E65" s="13">
        <v>370000</v>
      </c>
      <c r="F65" s="14">
        <v>430000</v>
      </c>
      <c r="G65" s="31" t="s">
        <v>24</v>
      </c>
      <c r="H65" s="32" t="s">
        <v>28</v>
      </c>
      <c r="I65" s="12" t="s">
        <v>25</v>
      </c>
      <c r="J65" s="6" t="s">
        <v>46</v>
      </c>
      <c r="K65" s="15" t="s">
        <v>46</v>
      </c>
      <c r="L65" s="7" t="s">
        <v>27</v>
      </c>
      <c r="M65" s="16"/>
      <c r="N65" s="5"/>
    </row>
    <row r="66" spans="1:14" ht="45" customHeight="1" x14ac:dyDescent="0.25">
      <c r="A66" s="5">
        <v>53</v>
      </c>
      <c r="B66" s="5" t="s">
        <v>23</v>
      </c>
      <c r="C66" s="11" t="s">
        <v>47</v>
      </c>
      <c r="D66" s="11" t="s">
        <v>48</v>
      </c>
      <c r="E66" s="13">
        <v>80000</v>
      </c>
      <c r="F66" s="14">
        <v>96800</v>
      </c>
      <c r="G66" s="31" t="s">
        <v>49</v>
      </c>
      <c r="H66" s="12" t="s">
        <v>28</v>
      </c>
      <c r="I66" s="12" t="s">
        <v>25</v>
      </c>
      <c r="J66" s="6" t="s">
        <v>46</v>
      </c>
      <c r="K66" s="15" t="s">
        <v>46</v>
      </c>
      <c r="L66" s="7" t="s">
        <v>27</v>
      </c>
      <c r="M66" s="16"/>
      <c r="N66" s="5"/>
    </row>
    <row r="67" spans="1:14" ht="32.25" customHeight="1" x14ac:dyDescent="0.25">
      <c r="A67" s="91">
        <v>54</v>
      </c>
      <c r="B67" s="91" t="s">
        <v>213</v>
      </c>
      <c r="C67" s="11" t="s">
        <v>155</v>
      </c>
      <c r="D67" s="11" t="s">
        <v>156</v>
      </c>
      <c r="E67" s="13">
        <v>24793</v>
      </c>
      <c r="F67" s="14">
        <v>30000</v>
      </c>
      <c r="G67" s="31" t="s">
        <v>24</v>
      </c>
      <c r="H67" s="32" t="s">
        <v>28</v>
      </c>
      <c r="I67" s="12" t="s">
        <v>25</v>
      </c>
      <c r="J67" s="6" t="s">
        <v>46</v>
      </c>
      <c r="K67" s="15" t="s">
        <v>46</v>
      </c>
      <c r="L67" s="7" t="s">
        <v>27</v>
      </c>
      <c r="M67" s="16"/>
      <c r="N67" s="5"/>
    </row>
    <row r="68" spans="1:14" ht="30.75" customHeight="1" x14ac:dyDescent="0.25">
      <c r="A68" s="91">
        <v>55</v>
      </c>
      <c r="B68" s="5" t="s">
        <v>39</v>
      </c>
      <c r="C68" s="27" t="s">
        <v>37</v>
      </c>
      <c r="D68" s="27" t="s">
        <v>41</v>
      </c>
      <c r="E68" s="38">
        <v>15000</v>
      </c>
      <c r="F68" s="30">
        <f>E68*1.21</f>
        <v>18150</v>
      </c>
      <c r="G68" s="31" t="s">
        <v>24</v>
      </c>
      <c r="H68" s="32" t="s">
        <v>28</v>
      </c>
      <c r="I68" s="33" t="s">
        <v>25</v>
      </c>
      <c r="J68" s="90" t="s">
        <v>83</v>
      </c>
      <c r="K68" s="90" t="s">
        <v>83</v>
      </c>
      <c r="L68" s="36" t="s">
        <v>27</v>
      </c>
      <c r="M68" s="16"/>
      <c r="N68" s="5"/>
    </row>
    <row r="69" spans="1:14" ht="33" customHeight="1" x14ac:dyDescent="0.25">
      <c r="A69" s="5">
        <v>56</v>
      </c>
      <c r="B69" s="5" t="s">
        <v>128</v>
      </c>
      <c r="C69" s="27" t="s">
        <v>138</v>
      </c>
      <c r="D69" s="27" t="s">
        <v>139</v>
      </c>
      <c r="E69" s="38">
        <v>100000</v>
      </c>
      <c r="F69" s="30">
        <v>121000</v>
      </c>
      <c r="G69" s="31" t="s">
        <v>24</v>
      </c>
      <c r="H69" s="32" t="s">
        <v>28</v>
      </c>
      <c r="I69" s="33" t="s">
        <v>25</v>
      </c>
      <c r="J69" s="35" t="s">
        <v>43</v>
      </c>
      <c r="K69" s="35" t="s">
        <v>43</v>
      </c>
      <c r="L69" s="36" t="s">
        <v>27</v>
      </c>
      <c r="M69" s="16"/>
      <c r="N69" s="5"/>
    </row>
    <row r="70" spans="1:14" ht="40.5" customHeight="1" x14ac:dyDescent="0.25">
      <c r="A70" s="5">
        <v>57</v>
      </c>
      <c r="B70" s="5" t="s">
        <v>128</v>
      </c>
      <c r="C70" s="27" t="s">
        <v>140</v>
      </c>
      <c r="D70" s="27" t="s">
        <v>141</v>
      </c>
      <c r="E70" s="38">
        <v>40000</v>
      </c>
      <c r="F70" s="30">
        <v>40000</v>
      </c>
      <c r="G70" s="31" t="s">
        <v>24</v>
      </c>
      <c r="H70" s="32" t="s">
        <v>28</v>
      </c>
      <c r="I70" s="33" t="s">
        <v>25</v>
      </c>
      <c r="J70" s="35" t="s">
        <v>43</v>
      </c>
      <c r="K70" s="35" t="s">
        <v>43</v>
      </c>
      <c r="L70" s="36" t="s">
        <v>27</v>
      </c>
      <c r="M70" s="16"/>
      <c r="N70" s="5"/>
    </row>
    <row r="71" spans="1:14" ht="38.25" customHeight="1" x14ac:dyDescent="0.25">
      <c r="A71" s="5">
        <v>58</v>
      </c>
      <c r="B71" s="5" t="s">
        <v>128</v>
      </c>
      <c r="C71" s="27" t="s">
        <v>142</v>
      </c>
      <c r="D71" s="27" t="s">
        <v>143</v>
      </c>
      <c r="E71" s="38">
        <v>20000</v>
      </c>
      <c r="F71" s="30">
        <v>24000</v>
      </c>
      <c r="G71" s="31" t="s">
        <v>49</v>
      </c>
      <c r="H71" s="32" t="s">
        <v>28</v>
      </c>
      <c r="I71" s="33" t="s">
        <v>25</v>
      </c>
      <c r="J71" s="35" t="s">
        <v>43</v>
      </c>
      <c r="K71" s="35" t="s">
        <v>43</v>
      </c>
      <c r="L71" s="36" t="s">
        <v>27</v>
      </c>
      <c r="M71" s="16"/>
      <c r="N71" s="5"/>
    </row>
    <row r="72" spans="1:14" ht="66.75" customHeight="1" x14ac:dyDescent="0.25">
      <c r="A72" s="91">
        <v>59</v>
      </c>
      <c r="B72" s="91" t="s">
        <v>237</v>
      </c>
      <c r="C72" s="27" t="s">
        <v>64</v>
      </c>
      <c r="D72" s="27" t="s">
        <v>67</v>
      </c>
      <c r="E72" s="38">
        <v>250000</v>
      </c>
      <c r="F72" s="30">
        <v>302500</v>
      </c>
      <c r="G72" s="31" t="s">
        <v>24</v>
      </c>
      <c r="H72" s="32" t="s">
        <v>28</v>
      </c>
      <c r="I72" s="33" t="s">
        <v>42</v>
      </c>
      <c r="J72" s="35" t="s">
        <v>65</v>
      </c>
      <c r="K72" s="35" t="s">
        <v>65</v>
      </c>
      <c r="L72" s="36" t="s">
        <v>27</v>
      </c>
      <c r="M72" s="16"/>
      <c r="N72" s="5"/>
    </row>
    <row r="73" spans="1:14" ht="34.5" customHeight="1" x14ac:dyDescent="0.25">
      <c r="A73" s="91">
        <v>60</v>
      </c>
      <c r="B73" s="91" t="s">
        <v>213</v>
      </c>
      <c r="C73" s="27" t="s">
        <v>157</v>
      </c>
      <c r="D73" s="27" t="s">
        <v>158</v>
      </c>
      <c r="E73" s="38">
        <v>497521</v>
      </c>
      <c r="F73" s="30">
        <v>602000</v>
      </c>
      <c r="G73" s="31" t="s">
        <v>24</v>
      </c>
      <c r="H73" s="32" t="s">
        <v>28</v>
      </c>
      <c r="I73" s="33" t="s">
        <v>151</v>
      </c>
      <c r="J73" s="24" t="s">
        <v>26</v>
      </c>
      <c r="K73" s="25" t="s">
        <v>32</v>
      </c>
      <c r="L73" s="26" t="s">
        <v>27</v>
      </c>
      <c r="M73" s="16"/>
      <c r="N73" s="5"/>
    </row>
    <row r="74" spans="1:14" ht="36" customHeight="1" x14ac:dyDescent="0.25">
      <c r="A74" s="5">
        <v>61</v>
      </c>
      <c r="B74" s="5" t="s">
        <v>128</v>
      </c>
      <c r="C74" s="11" t="s">
        <v>136</v>
      </c>
      <c r="D74" s="11" t="s">
        <v>137</v>
      </c>
      <c r="E74" s="13">
        <v>120000</v>
      </c>
      <c r="F74" s="13">
        <v>145200</v>
      </c>
      <c r="G74" s="27" t="s">
        <v>24</v>
      </c>
      <c r="H74" s="27" t="s">
        <v>28</v>
      </c>
      <c r="I74" s="27" t="s">
        <v>25</v>
      </c>
      <c r="J74" s="24" t="s">
        <v>26</v>
      </c>
      <c r="K74" s="24" t="s">
        <v>26</v>
      </c>
      <c r="L74" s="42" t="s">
        <v>27</v>
      </c>
      <c r="M74" s="16"/>
      <c r="N74" s="5"/>
    </row>
    <row r="75" spans="1:14" ht="36.75" customHeight="1" x14ac:dyDescent="0.25">
      <c r="A75" s="91">
        <v>62</v>
      </c>
      <c r="B75" s="91" t="s">
        <v>213</v>
      </c>
      <c r="C75" s="11" t="s">
        <v>159</v>
      </c>
      <c r="D75" s="11" t="s">
        <v>160</v>
      </c>
      <c r="E75" s="13">
        <v>209822</v>
      </c>
      <c r="F75" s="13">
        <v>235000</v>
      </c>
      <c r="G75" s="27" t="s">
        <v>24</v>
      </c>
      <c r="H75" s="27" t="s">
        <v>28</v>
      </c>
      <c r="I75" s="27" t="s">
        <v>42</v>
      </c>
      <c r="J75" s="24" t="s">
        <v>32</v>
      </c>
      <c r="K75" s="24" t="s">
        <v>32</v>
      </c>
      <c r="L75" s="42" t="s">
        <v>27</v>
      </c>
      <c r="M75" s="16"/>
      <c r="N75" s="5"/>
    </row>
    <row r="76" spans="1:14" ht="28.5" customHeight="1" x14ac:dyDescent="0.25">
      <c r="A76" s="61">
        <v>63</v>
      </c>
      <c r="B76" s="61" t="s">
        <v>128</v>
      </c>
      <c r="C76" s="32" t="s">
        <v>129</v>
      </c>
      <c r="D76" s="32" t="s">
        <v>131</v>
      </c>
      <c r="E76" s="56">
        <v>20000</v>
      </c>
      <c r="F76" s="56">
        <v>20000</v>
      </c>
      <c r="G76" s="31" t="s">
        <v>24</v>
      </c>
      <c r="H76" s="31" t="s">
        <v>28</v>
      </c>
      <c r="I76" s="32" t="s">
        <v>25</v>
      </c>
      <c r="J76" s="53" t="s">
        <v>32</v>
      </c>
      <c r="K76" s="53" t="s">
        <v>32</v>
      </c>
      <c r="L76" s="88" t="s">
        <v>27</v>
      </c>
      <c r="M76" s="89" t="s">
        <v>66</v>
      </c>
      <c r="N76" s="61"/>
    </row>
    <row r="77" spans="1:14" ht="28.5" customHeight="1" x14ac:dyDescent="0.25">
      <c r="A77" s="5">
        <v>64</v>
      </c>
      <c r="B77" s="5" t="s">
        <v>128</v>
      </c>
      <c r="C77" s="12" t="s">
        <v>132</v>
      </c>
      <c r="D77" s="12" t="s">
        <v>133</v>
      </c>
      <c r="E77" s="23">
        <v>30000</v>
      </c>
      <c r="F77" s="23">
        <v>30000</v>
      </c>
      <c r="G77" s="27" t="s">
        <v>24</v>
      </c>
      <c r="H77" s="27" t="s">
        <v>28</v>
      </c>
      <c r="I77" s="27" t="s">
        <v>25</v>
      </c>
      <c r="J77" s="24" t="s">
        <v>32</v>
      </c>
      <c r="K77" s="24" t="s">
        <v>32</v>
      </c>
      <c r="L77" s="42" t="s">
        <v>27</v>
      </c>
      <c r="M77" s="16"/>
      <c r="N77" s="5"/>
    </row>
    <row r="78" spans="1:14" ht="30.75" customHeight="1" x14ac:dyDescent="0.25">
      <c r="A78" s="5">
        <v>65</v>
      </c>
      <c r="B78" s="5" t="s">
        <v>128</v>
      </c>
      <c r="C78" s="12" t="s">
        <v>134</v>
      </c>
      <c r="D78" s="12" t="s">
        <v>135</v>
      </c>
      <c r="E78" s="23">
        <v>35000</v>
      </c>
      <c r="F78" s="23">
        <v>42350</v>
      </c>
      <c r="G78" s="27" t="s">
        <v>24</v>
      </c>
      <c r="H78" s="27" t="s">
        <v>28</v>
      </c>
      <c r="I78" s="27" t="s">
        <v>25</v>
      </c>
      <c r="J78" s="24" t="s">
        <v>32</v>
      </c>
      <c r="K78" s="24" t="s">
        <v>32</v>
      </c>
      <c r="L78" s="42" t="s">
        <v>27</v>
      </c>
      <c r="M78" s="16"/>
      <c r="N78" s="5"/>
    </row>
    <row r="79" spans="1:14" ht="30.75" customHeight="1" x14ac:dyDescent="0.25">
      <c r="A79" s="91" t="s">
        <v>227</v>
      </c>
      <c r="B79" s="140" t="s">
        <v>220</v>
      </c>
      <c r="C79" s="144" t="s">
        <v>229</v>
      </c>
      <c r="D79" s="144" t="s">
        <v>229</v>
      </c>
      <c r="E79" s="145">
        <v>200000</v>
      </c>
      <c r="F79" s="126">
        <v>242000</v>
      </c>
      <c r="G79" s="125" t="s">
        <v>49</v>
      </c>
      <c r="H79" s="91" t="s">
        <v>28</v>
      </c>
      <c r="I79" s="141" t="s">
        <v>55</v>
      </c>
      <c r="J79" s="146" t="s">
        <v>222</v>
      </c>
      <c r="K79" s="121" t="s">
        <v>83</v>
      </c>
      <c r="L79" s="147" t="s">
        <v>27</v>
      </c>
      <c r="M79" s="140"/>
      <c r="N79" s="5"/>
    </row>
    <row r="80" spans="1:14" ht="24.75" customHeight="1" x14ac:dyDescent="0.25">
      <c r="A80" s="91" t="s">
        <v>227</v>
      </c>
      <c r="B80" s="125" t="s">
        <v>68</v>
      </c>
      <c r="C80" s="168" t="s">
        <v>248</v>
      </c>
      <c r="D80" s="168" t="s">
        <v>249</v>
      </c>
      <c r="E80" s="169">
        <v>200000</v>
      </c>
      <c r="F80" s="169">
        <f>E80*1.21</f>
        <v>242000</v>
      </c>
      <c r="G80" s="168" t="s">
        <v>49</v>
      </c>
      <c r="H80" s="168" t="s">
        <v>28</v>
      </c>
      <c r="I80" s="168" t="s">
        <v>250</v>
      </c>
      <c r="J80" s="121" t="s">
        <v>94</v>
      </c>
      <c r="K80" s="121" t="s">
        <v>94</v>
      </c>
      <c r="L80" s="170" t="s">
        <v>75</v>
      </c>
      <c r="M80" s="167"/>
      <c r="N80" s="5"/>
    </row>
    <row r="81" spans="1:14" ht="58.5" customHeight="1" x14ac:dyDescent="0.25">
      <c r="A81" s="91" t="s">
        <v>227</v>
      </c>
      <c r="B81" s="125" t="s">
        <v>68</v>
      </c>
      <c r="C81" s="125" t="s">
        <v>251</v>
      </c>
      <c r="D81" s="125" t="s">
        <v>252</v>
      </c>
      <c r="E81" s="169">
        <v>450000</v>
      </c>
      <c r="F81" s="169">
        <f>E81*1.21</f>
        <v>544500</v>
      </c>
      <c r="G81" s="169" t="s">
        <v>24</v>
      </c>
      <c r="H81" s="168" t="s">
        <v>28</v>
      </c>
      <c r="I81" s="168" t="s">
        <v>250</v>
      </c>
      <c r="J81" s="171" t="s">
        <v>26</v>
      </c>
      <c r="K81" s="171" t="s">
        <v>26</v>
      </c>
      <c r="L81" s="172" t="s">
        <v>75</v>
      </c>
      <c r="M81" s="167"/>
      <c r="N81" s="5"/>
    </row>
    <row r="82" spans="1:14" ht="122.25" customHeight="1" x14ac:dyDescent="0.25">
      <c r="A82" s="91" t="s">
        <v>227</v>
      </c>
      <c r="B82" s="125" t="s">
        <v>68</v>
      </c>
      <c r="C82" s="125" t="s">
        <v>253</v>
      </c>
      <c r="D82" s="125" t="s">
        <v>254</v>
      </c>
      <c r="E82" s="139">
        <v>500000</v>
      </c>
      <c r="F82" s="119">
        <v>605000</v>
      </c>
      <c r="G82" s="125" t="s">
        <v>24</v>
      </c>
      <c r="H82" s="125" t="s">
        <v>51</v>
      </c>
      <c r="I82" s="125" t="s">
        <v>250</v>
      </c>
      <c r="J82" s="173" t="s">
        <v>222</v>
      </c>
      <c r="K82" s="173" t="s">
        <v>222</v>
      </c>
      <c r="L82" s="125" t="s">
        <v>75</v>
      </c>
      <c r="M82" s="167"/>
      <c r="N82" s="5"/>
    </row>
    <row r="83" spans="1:14" ht="15" customHeight="1" x14ac:dyDescent="0.25">
      <c r="A83" s="18"/>
      <c r="M83" s="18"/>
      <c r="N83" s="18"/>
    </row>
    <row r="84" spans="1:14" ht="15" customHeight="1" x14ac:dyDescent="0.25">
      <c r="A84" s="18"/>
      <c r="M84" s="18"/>
      <c r="N84" s="18"/>
    </row>
    <row r="85" spans="1:14" x14ac:dyDescent="0.25">
      <c r="A85" s="19" t="s">
        <v>9</v>
      </c>
      <c r="M85" s="18"/>
      <c r="N85" s="18"/>
    </row>
    <row r="86" spans="1:14" ht="16.5" customHeight="1" x14ac:dyDescent="0.25">
      <c r="A86" s="18" t="s">
        <v>10</v>
      </c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</row>
    <row r="87" spans="1:14" ht="15" customHeight="1" x14ac:dyDescent="0.25">
      <c r="A87" s="18" t="s">
        <v>16</v>
      </c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</row>
    <row r="88" spans="1:14" ht="1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3"/>
      <c r="N88" s="2"/>
    </row>
    <row r="90" spans="1:14" x14ac:dyDescent="0.25">
      <c r="C90" s="148" t="s">
        <v>208</v>
      </c>
    </row>
    <row r="91" spans="1:14" x14ac:dyDescent="0.25">
      <c r="C91" s="149" t="s">
        <v>209</v>
      </c>
    </row>
  </sheetData>
  <mergeCells count="11">
    <mergeCell ref="A2:H2"/>
    <mergeCell ref="A5:N5"/>
    <mergeCell ref="A57:I57"/>
    <mergeCell ref="A13:N13"/>
    <mergeCell ref="A28:N28"/>
    <mergeCell ref="C40:C42"/>
    <mergeCell ref="B40:B42"/>
    <mergeCell ref="B37:B38"/>
    <mergeCell ref="B31:B32"/>
    <mergeCell ref="C31:C32"/>
    <mergeCell ref="C37:C38"/>
  </mergeCells>
  <phoneticPr fontId="0" type="noConversion"/>
  <printOptions horizontalCentered="1"/>
  <pageMargins left="0.25" right="0.25" top="0.75" bottom="0.75" header="0.3" footer="0.3"/>
  <pageSetup paperSize="9" scale="61" fitToHeight="0" orientation="landscape" r:id="rId1"/>
  <headerFooter>
    <oddHeader>&amp;LRoční plán veřejných zakázek&amp;ROdbor majetkoprávní a veřejných zakázek</oddHeader>
    <oddFooter>&amp;CStránka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2013-06-28T09:16:13Z</cp:lastPrinted>
  <dcterms:created xsi:type="dcterms:W3CDTF">2006-10-17T13:37:20Z</dcterms:created>
  <dcterms:modified xsi:type="dcterms:W3CDTF">2026-07-01T09:13:37Z</dcterms:modified>
</cp:coreProperties>
</file>