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\12_odbor\121\03_Finková\2025\Výnos k RH\Porada vedení\"/>
    </mc:Choice>
  </mc:AlternateContent>
  <xr:revisionPtr revIDLastSave="0" documentId="13_ncr:1_{F48DF2F9-E6E8-411C-9501-DFFBF994C5DD}" xr6:coauthVersionLast="47" xr6:coauthVersionMax="47" xr10:uidLastSave="{00000000-0000-0000-0000-000000000000}"/>
  <bookViews>
    <workbookView xWindow="-120" yWindow="-120" windowWidth="29040" windowHeight="15840" tabRatio="852" firstSheet="10" activeTab="11" xr2:uid="{00000000-000D-0000-FFFF-FFFF00000000}"/>
  </bookViews>
  <sheets>
    <sheet name="1 - Údaje o zpracovateli" sheetId="1" r:id="rId1"/>
    <sheet name="2 - Celkové čerpání - dle vZaZ" sheetId="22" r:id="rId2"/>
    <sheet name="2.1 - Hodnocení N+V ze SR" sheetId="46" r:id="rId3"/>
    <sheet name="2.1.1 - Hodnocení N+V ze SR" sheetId="24" r:id="rId4"/>
    <sheet name="2.1.2 - Hodnocení N+V ze SR" sheetId="25" r:id="rId5"/>
    <sheet name="2.1.3 - Hodnocení N+V ze SR" sheetId="26" r:id="rId6"/>
    <sheet name="2.1.4 - Hodnocení N+V ze SR" sheetId="27" r:id="rId7"/>
    <sheet name="2.1.5 - Hodnocení N+V ze SR" sheetId="28" r:id="rId8"/>
    <sheet name="2.1.6 - Hodnocení N+V ze SR" sheetId="29" r:id="rId9"/>
    <sheet name="2.1.7 - Hodnocení N+V ze SR" sheetId="40" r:id="rId10"/>
    <sheet name="2.1.8 - Hodnocení N+V ze SR" sheetId="45" r:id="rId11"/>
    <sheet name="2.1.9 - Hodnocení N+V ze SR" sheetId="39" r:id="rId12"/>
    <sheet name="2.2 - Hodnocení N+V mimo SR" sheetId="47" r:id="rId13"/>
    <sheet name="2.2.1 - Hodnocení N+V mimo SR" sheetId="37" r:id="rId14"/>
    <sheet name="2.2.2 - Hodnocení N+V mimo SR" sheetId="36" r:id="rId15"/>
    <sheet name="2.2.3 - Hodnocení N+V mimo SR" sheetId="35" r:id="rId16"/>
    <sheet name="2.2.4 - Hodnocení N+V mimo SR" sheetId="34" r:id="rId17"/>
    <sheet name="2.2.5 - Hodnocení N+V mimo SR" sheetId="44" r:id="rId18"/>
    <sheet name="2.2.6 - Hodnocení N+V mimo SR" sheetId="43" r:id="rId19"/>
    <sheet name="2.2.7 - Hodnocení N+V mimo SR" sheetId="42" r:id="rId20"/>
    <sheet name="3 - Závazky  a pohledávky " sheetId="30" r:id="rId21"/>
    <sheet name="4 - Účelové prostředky" sheetId="41" r:id="rId22"/>
    <sheet name="5 - Prostř. spolufin. z  EU " sheetId="33" r:id="rId23"/>
    <sheet name="6 - Peněžní fondy " sheetId="32" r:id="rId24"/>
    <sheet name="7  - Mimorozpočtové zdroje" sheetId="11" r:id="rId25"/>
    <sheet name="8 - Hospodářský výsledek" sheetId="10" r:id="rId26"/>
  </sheets>
  <definedNames>
    <definedName name="a">#REF!</definedName>
    <definedName name="_xlnm.Print_Area" localSheetId="0">'1 - Údaje o zpracovateli'!$A$1:$H$48</definedName>
    <definedName name="_xlnm.Print_Area" localSheetId="1">'2 - Celkové čerpání - dle vZaZ'!$A$1:$F$39</definedName>
    <definedName name="_xlnm.Print_Area" localSheetId="3">'2.1.1 - Hodnocení N+V ze SR'!$A$1:$F$44</definedName>
    <definedName name="_xlnm.Print_Area" localSheetId="4">'2.1.2 - Hodnocení N+V ze SR'!$A$1:$F$44</definedName>
    <definedName name="_xlnm.Print_Area" localSheetId="5">'2.1.3 - Hodnocení N+V ze SR'!$A$1:$F$44</definedName>
    <definedName name="_xlnm.Print_Area" localSheetId="6">'2.1.4 - Hodnocení N+V ze SR'!$A$1:$F$44</definedName>
    <definedName name="_xlnm.Print_Area" localSheetId="7">'2.1.5 - Hodnocení N+V ze SR'!$A$1:$F$44</definedName>
    <definedName name="_xlnm.Print_Area" localSheetId="8">'2.1.6 - Hodnocení N+V ze SR'!$A$1:$F$44</definedName>
    <definedName name="_xlnm.Print_Area" localSheetId="9">'2.1.7 - Hodnocení N+V ze SR'!$A$1:$F$44</definedName>
    <definedName name="_xlnm.Print_Area" localSheetId="11">'2.1.9 - Hodnocení N+V ze SR'!$A$1:$F$44</definedName>
    <definedName name="_xlnm.Print_Area" localSheetId="13">'2.2.1 - Hodnocení N+V mimo SR'!$A$1:$F$38</definedName>
    <definedName name="_xlnm.Print_Area" localSheetId="14">'2.2.2 - Hodnocení N+V mimo SR'!$A$1:$F$38</definedName>
    <definedName name="_xlnm.Print_Area" localSheetId="15">'2.2.3 - Hodnocení N+V mimo SR'!$A$1:$F$38</definedName>
    <definedName name="_xlnm.Print_Area" localSheetId="16">'2.2.4 - Hodnocení N+V mimo SR'!$A$1:$F$38</definedName>
    <definedName name="_xlnm.Print_Area" localSheetId="20">'3 - Závazky  a pohledávky '!$A$1:$F$43</definedName>
    <definedName name="_xlnm.Print_Area" localSheetId="21">'4 - Účelové prostředky'!$A$1:$G$35</definedName>
    <definedName name="_xlnm.Print_Area" localSheetId="22">'5 - Prostř. spolufin. z  EU '!$A$1:$Q$53</definedName>
    <definedName name="_xlnm.Print_Area" localSheetId="23">'6 - Peněžní fondy '!$A$1:$H$66</definedName>
    <definedName name="_xlnm.Print_Area" localSheetId="24">'7  - Mimorozpočtové zdroje'!$A$1:$E$58</definedName>
    <definedName name="_xlnm.Print_Area" localSheetId="25">'8 - Hospodářský výsledek'!$A$1:$F$42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2" l="1"/>
  <c r="F32" i="30"/>
  <c r="E34" i="30"/>
  <c r="E33" i="30"/>
  <c r="E32" i="30"/>
  <c r="E27" i="30"/>
  <c r="E23" i="30"/>
  <c r="E20" i="32"/>
  <c r="G13" i="32"/>
  <c r="G12" i="32"/>
  <c r="F17" i="22"/>
  <c r="D31" i="22"/>
  <c r="D29" i="22"/>
  <c r="D28" i="22"/>
  <c r="D27" i="22"/>
  <c r="D17" i="22"/>
  <c r="D16" i="22"/>
  <c r="D15" i="22"/>
  <c r="D14" i="22"/>
  <c r="D13" i="22"/>
  <c r="D12" i="22"/>
  <c r="F33" i="47" l="1"/>
  <c r="F32" i="47"/>
  <c r="F30" i="47"/>
  <c r="F29" i="47"/>
  <c r="F28" i="47"/>
  <c r="F27" i="47"/>
  <c r="F26" i="47"/>
  <c r="F20" i="47"/>
  <c r="F34" i="47" s="1"/>
  <c r="F13" i="47"/>
  <c r="D34" i="47"/>
  <c r="D32" i="47"/>
  <c r="D31" i="47"/>
  <c r="D30" i="47"/>
  <c r="D24" i="47" s="1"/>
  <c r="D23" i="47" s="1"/>
  <c r="D22" i="47" s="1"/>
  <c r="D20" i="47"/>
  <c r="D19" i="47"/>
  <c r="D18" i="47"/>
  <c r="D17" i="47"/>
  <c r="D16" i="47"/>
  <c r="D15" i="47"/>
  <c r="D14" i="47" s="1"/>
  <c r="D13" i="47" s="1"/>
  <c r="F3" i="47"/>
  <c r="O11" i="33"/>
  <c r="Q33" i="33"/>
  <c r="P33" i="33"/>
  <c r="O33" i="33"/>
  <c r="J33" i="33"/>
  <c r="J36" i="33"/>
  <c r="P12" i="33"/>
  <c r="O12" i="33"/>
  <c r="Q12" i="33" s="1"/>
  <c r="Q11" i="33" s="1"/>
  <c r="J12" i="33"/>
  <c r="P11" i="33"/>
  <c r="N11" i="33"/>
  <c r="M11" i="33"/>
  <c r="L11" i="33"/>
  <c r="K11" i="33"/>
  <c r="J11" i="33" s="1"/>
  <c r="I11" i="33"/>
  <c r="H11" i="33"/>
  <c r="G11" i="33"/>
  <c r="F11" i="33"/>
  <c r="E11" i="33"/>
  <c r="O41" i="33"/>
  <c r="Q41" i="33" s="1"/>
  <c r="P41" i="33"/>
  <c r="O42" i="33"/>
  <c r="Q42" i="33" s="1"/>
  <c r="P42" i="33"/>
  <c r="O43" i="33"/>
  <c r="P43" i="33"/>
  <c r="Q43" i="33" s="1"/>
  <c r="J42" i="33"/>
  <c r="J43" i="33"/>
  <c r="N26" i="33"/>
  <c r="M26" i="33"/>
  <c r="L26" i="33"/>
  <c r="K26" i="33"/>
  <c r="J26" i="33"/>
  <c r="I26" i="33"/>
  <c r="H26" i="33"/>
  <c r="G26" i="33"/>
  <c r="F26" i="33"/>
  <c r="E26" i="33"/>
  <c r="J23" i="33"/>
  <c r="O23" i="33"/>
  <c r="P23" i="33"/>
  <c r="J22" i="33"/>
  <c r="O22" i="33"/>
  <c r="P22" i="33"/>
  <c r="P20" i="33"/>
  <c r="O20" i="33"/>
  <c r="Q20" i="33" s="1"/>
  <c r="J20" i="33"/>
  <c r="P19" i="33"/>
  <c r="O19" i="33"/>
  <c r="J19" i="33"/>
  <c r="Q22" i="33" l="1"/>
  <c r="Q23" i="33"/>
  <c r="Q19" i="33"/>
  <c r="C19" i="22"/>
  <c r="C29" i="22"/>
  <c r="C28" i="22"/>
  <c r="F20" i="46"/>
  <c r="F19" i="46"/>
  <c r="F14" i="46"/>
  <c r="F12" i="22" s="1"/>
  <c r="D33" i="46"/>
  <c r="C33" i="46"/>
  <c r="C31" i="22" s="1"/>
  <c r="D31" i="46"/>
  <c r="F31" i="46" s="1"/>
  <c r="C31" i="46"/>
  <c r="D30" i="46"/>
  <c r="C30" i="46"/>
  <c r="C21" i="46" s="1"/>
  <c r="D29" i="46"/>
  <c r="F29" i="46" s="1"/>
  <c r="D28" i="46"/>
  <c r="F28" i="46" s="1"/>
  <c r="D27" i="46"/>
  <c r="F27" i="46" s="1"/>
  <c r="D26" i="46"/>
  <c r="F26" i="46" s="1"/>
  <c r="D25" i="46"/>
  <c r="F25" i="46" s="1"/>
  <c r="D19" i="46"/>
  <c r="C19" i="46"/>
  <c r="C17" i="22" s="1"/>
  <c r="D18" i="46"/>
  <c r="C18" i="46"/>
  <c r="C16" i="22" s="1"/>
  <c r="D17" i="46"/>
  <c r="C17" i="46"/>
  <c r="C15" i="22" s="1"/>
  <c r="D16" i="46"/>
  <c r="C16" i="46"/>
  <c r="C14" i="22" s="1"/>
  <c r="D15" i="46"/>
  <c r="C15" i="46"/>
  <c r="C13" i="22" s="1"/>
  <c r="D14" i="46"/>
  <c r="C14" i="46"/>
  <c r="C12" i="22" s="1"/>
  <c r="F3" i="46"/>
  <c r="D24" i="22" l="1"/>
  <c r="F24" i="22" s="1"/>
  <c r="D23" i="22"/>
  <c r="F23" i="22" s="1"/>
  <c r="C11" i="22"/>
  <c r="C10" i="22" s="1"/>
  <c r="F29" i="22"/>
  <c r="D26" i="22"/>
  <c r="F26" i="22" s="1"/>
  <c r="D25" i="22"/>
  <c r="F25" i="22" s="1"/>
  <c r="D13" i="46"/>
  <c r="D12" i="46" s="1"/>
  <c r="D11" i="22"/>
  <c r="C13" i="46"/>
  <c r="C12" i="46" s="1"/>
  <c r="C13" i="11"/>
  <c r="F31" i="45"/>
  <c r="F29" i="45"/>
  <c r="F28" i="45"/>
  <c r="F27" i="45"/>
  <c r="F26" i="45"/>
  <c r="F25" i="45"/>
  <c r="C21" i="45"/>
  <c r="D13" i="45"/>
  <c r="C13" i="45"/>
  <c r="C12" i="45"/>
  <c r="F12" i="45" s="1"/>
  <c r="F33" i="45" s="1"/>
  <c r="D24" i="45"/>
  <c r="D23" i="45"/>
  <c r="D22" i="45" s="1"/>
  <c r="D21" i="45" s="1"/>
  <c r="F32" i="45" s="1"/>
  <c r="D12" i="45"/>
  <c r="F3" i="45"/>
  <c r="F32" i="42"/>
  <c r="F30" i="42"/>
  <c r="F29" i="42"/>
  <c r="F28" i="42"/>
  <c r="F27" i="42"/>
  <c r="F26" i="42"/>
  <c r="D24" i="42"/>
  <c r="D23" i="42" s="1"/>
  <c r="D22" i="42" s="1"/>
  <c r="D14" i="42"/>
  <c r="D13" i="42" s="1"/>
  <c r="F13" i="42" s="1"/>
  <c r="F3" i="42"/>
  <c r="F32" i="43"/>
  <c r="F30" i="43"/>
  <c r="F29" i="43"/>
  <c r="F28" i="43"/>
  <c r="F27" i="43"/>
  <c r="F26" i="43"/>
  <c r="D24" i="43"/>
  <c r="D23" i="43"/>
  <c r="D22" i="43"/>
  <c r="F33" i="43" s="1"/>
  <c r="D14" i="43"/>
  <c r="D13" i="43" s="1"/>
  <c r="F13" i="43" s="1"/>
  <c r="F34" i="43" s="1"/>
  <c r="F3" i="43"/>
  <c r="F32" i="44"/>
  <c r="F30" i="44"/>
  <c r="F29" i="44"/>
  <c r="F28" i="44"/>
  <c r="F27" i="44"/>
  <c r="F26" i="44"/>
  <c r="D24" i="44"/>
  <c r="D23" i="44"/>
  <c r="D22" i="44"/>
  <c r="F33" i="44"/>
  <c r="D14" i="44"/>
  <c r="D13" i="44"/>
  <c r="F13" i="44" s="1"/>
  <c r="F34" i="44" s="1"/>
  <c r="F3" i="44"/>
  <c r="E3" i="11"/>
  <c r="H2" i="32"/>
  <c r="Q2" i="33"/>
  <c r="F2" i="30"/>
  <c r="D3" i="41"/>
  <c r="F2" i="10"/>
  <c r="F3" i="37"/>
  <c r="F3" i="36"/>
  <c r="F3" i="35"/>
  <c r="F3" i="34"/>
  <c r="F3" i="25"/>
  <c r="F3" i="26"/>
  <c r="F3" i="27"/>
  <c r="F3" i="28"/>
  <c r="F3" i="29"/>
  <c r="F3" i="40"/>
  <c r="F3" i="39"/>
  <c r="F3" i="24"/>
  <c r="F3" i="22"/>
  <c r="C13" i="25"/>
  <c r="C12" i="25" s="1"/>
  <c r="D13" i="25"/>
  <c r="D12" i="25" s="1"/>
  <c r="C21" i="25"/>
  <c r="F25" i="25"/>
  <c r="F26" i="25"/>
  <c r="F27" i="25"/>
  <c r="F28" i="25"/>
  <c r="F29" i="25"/>
  <c r="F31" i="25"/>
  <c r="F28" i="41"/>
  <c r="E28" i="41"/>
  <c r="D28" i="41"/>
  <c r="D19" i="41" s="1"/>
  <c r="F24" i="41"/>
  <c r="E24" i="41"/>
  <c r="D24" i="41"/>
  <c r="F21" i="41"/>
  <c r="E21" i="41"/>
  <c r="E19" i="41" s="1"/>
  <c r="D21" i="41"/>
  <c r="F13" i="41"/>
  <c r="F9" i="41" s="1"/>
  <c r="E13" i="41"/>
  <c r="D13" i="41"/>
  <c r="D9" i="41" s="1"/>
  <c r="F10" i="41"/>
  <c r="E10" i="41"/>
  <c r="D10" i="41"/>
  <c r="E25" i="22"/>
  <c r="E24" i="22"/>
  <c r="F31" i="39"/>
  <c r="F29" i="39"/>
  <c r="F28" i="39"/>
  <c r="F27" i="39"/>
  <c r="F26" i="39"/>
  <c r="F25" i="39"/>
  <c r="C21" i="39"/>
  <c r="D13" i="39"/>
  <c r="D12" i="39"/>
  <c r="C13" i="39"/>
  <c r="C12" i="39" s="1"/>
  <c r="D24" i="39" s="1"/>
  <c r="D23" i="39" s="1"/>
  <c r="D22" i="39" s="1"/>
  <c r="D21" i="39" s="1"/>
  <c r="F32" i="39" s="1"/>
  <c r="F31" i="40"/>
  <c r="F29" i="40"/>
  <c r="F28" i="40"/>
  <c r="F27" i="40"/>
  <c r="F26" i="40"/>
  <c r="F25" i="40"/>
  <c r="C21" i="40"/>
  <c r="D13" i="40"/>
  <c r="D12" i="40" s="1"/>
  <c r="C13" i="40"/>
  <c r="C12" i="40" s="1"/>
  <c r="D24" i="40" s="1"/>
  <c r="D23" i="40" s="1"/>
  <c r="D22" i="40" s="1"/>
  <c r="D21" i="40" s="1"/>
  <c r="F32" i="40" s="1"/>
  <c r="F32" i="34"/>
  <c r="F30" i="34"/>
  <c r="F29" i="34"/>
  <c r="F28" i="34"/>
  <c r="F27" i="34"/>
  <c r="F26" i="34"/>
  <c r="D24" i="34"/>
  <c r="D23" i="34"/>
  <c r="D22" i="34"/>
  <c r="D14" i="34"/>
  <c r="D13" i="34" s="1"/>
  <c r="F32" i="35"/>
  <c r="F30" i="35"/>
  <c r="F29" i="35"/>
  <c r="F28" i="35"/>
  <c r="F27" i="35"/>
  <c r="F26" i="35"/>
  <c r="D24" i="35"/>
  <c r="D23" i="35"/>
  <c r="D22" i="35" s="1"/>
  <c r="F33" i="35" s="1"/>
  <c r="F34" i="35" s="1"/>
  <c r="D14" i="35"/>
  <c r="D13" i="35"/>
  <c r="F13" i="35"/>
  <c r="F32" i="36"/>
  <c r="F30" i="36"/>
  <c r="F29" i="36"/>
  <c r="F28" i="36"/>
  <c r="F27" i="36"/>
  <c r="F26" i="36"/>
  <c r="D24" i="36"/>
  <c r="D23" i="36"/>
  <c r="D22" i="36"/>
  <c r="D14" i="36"/>
  <c r="D13" i="36" s="1"/>
  <c r="F32" i="37"/>
  <c r="F30" i="37"/>
  <c r="F29" i="37"/>
  <c r="F28" i="37"/>
  <c r="F27" i="37"/>
  <c r="F26" i="37"/>
  <c r="D24" i="37"/>
  <c r="D23" i="37" s="1"/>
  <c r="D22" i="37" s="1"/>
  <c r="D14" i="37"/>
  <c r="D13" i="37"/>
  <c r="F13" i="37" s="1"/>
  <c r="F34" i="30"/>
  <c r="F33" i="30"/>
  <c r="P21" i="33"/>
  <c r="O21" i="33"/>
  <c r="J21" i="33"/>
  <c r="D41" i="10"/>
  <c r="F41" i="10" s="1"/>
  <c r="C41" i="10"/>
  <c r="D40" i="10"/>
  <c r="F40" i="10" s="1"/>
  <c r="C40" i="10"/>
  <c r="D39" i="10"/>
  <c r="F39" i="10" s="1"/>
  <c r="C39" i="10"/>
  <c r="D38" i="10"/>
  <c r="F38" i="10" s="1"/>
  <c r="C38" i="10"/>
  <c r="D37" i="10"/>
  <c r="F37" i="10" s="1"/>
  <c r="C37" i="10"/>
  <c r="F31" i="33"/>
  <c r="F45" i="33" s="1"/>
  <c r="F36" i="33"/>
  <c r="J41" i="33"/>
  <c r="P40" i="33"/>
  <c r="O40" i="33"/>
  <c r="Q40" i="33" s="1"/>
  <c r="J40" i="33"/>
  <c r="P39" i="33"/>
  <c r="O39" i="33"/>
  <c r="J39" i="33"/>
  <c r="P38" i="33"/>
  <c r="O38" i="33"/>
  <c r="J38" i="33"/>
  <c r="P37" i="33"/>
  <c r="P36" i="33" s="1"/>
  <c r="O37" i="33"/>
  <c r="J37" i="33"/>
  <c r="N36" i="33"/>
  <c r="M36" i="33"/>
  <c r="L36" i="33"/>
  <c r="K36" i="33"/>
  <c r="I36" i="33"/>
  <c r="H36" i="33"/>
  <c r="G36" i="33"/>
  <c r="E36" i="33"/>
  <c r="P34" i="33"/>
  <c r="O34" i="33"/>
  <c r="J34" i="33"/>
  <c r="P32" i="33"/>
  <c r="P31" i="33" s="1"/>
  <c r="P45" i="33" s="1"/>
  <c r="O32" i="33"/>
  <c r="Q32" i="33" s="1"/>
  <c r="Q31" i="33" s="1"/>
  <c r="Q45" i="33" s="1"/>
  <c r="J32" i="33"/>
  <c r="N31" i="33"/>
  <c r="M31" i="33"/>
  <c r="M45" i="33" s="1"/>
  <c r="L31" i="33"/>
  <c r="L45" i="33" s="1"/>
  <c r="K31" i="33"/>
  <c r="I31" i="33"/>
  <c r="I45" i="33" s="1"/>
  <c r="H31" i="33"/>
  <c r="H45" i="33" s="1"/>
  <c r="G31" i="33"/>
  <c r="G45" i="33" s="1"/>
  <c r="E31" i="33"/>
  <c r="E45" i="33" s="1"/>
  <c r="P29" i="33"/>
  <c r="O29" i="33"/>
  <c r="J29" i="33"/>
  <c r="P28" i="33"/>
  <c r="O28" i="33"/>
  <c r="J28" i="33"/>
  <c r="P27" i="33"/>
  <c r="O27" i="33"/>
  <c r="O26" i="33" s="1"/>
  <c r="J27" i="33"/>
  <c r="P24" i="33"/>
  <c r="O24" i="33"/>
  <c r="Q24" i="33" s="1"/>
  <c r="J24" i="33"/>
  <c r="P18" i="33"/>
  <c r="O18" i="33"/>
  <c r="Q18" i="33" s="1"/>
  <c r="J18" i="33"/>
  <c r="P17" i="33"/>
  <c r="O17" i="33"/>
  <c r="J17" i="33"/>
  <c r="P16" i="33"/>
  <c r="O16" i="33"/>
  <c r="Q16" i="33" s="1"/>
  <c r="J16" i="33"/>
  <c r="P15" i="33"/>
  <c r="O15" i="33"/>
  <c r="J15" i="33"/>
  <c r="P14" i="33"/>
  <c r="O14" i="33"/>
  <c r="J14" i="33"/>
  <c r="P13" i="33"/>
  <c r="O13" i="33"/>
  <c r="Q13" i="33" s="1"/>
  <c r="J13" i="33"/>
  <c r="F20" i="32"/>
  <c r="G16" i="32"/>
  <c r="G17" i="32"/>
  <c r="B65" i="32"/>
  <c r="B60" i="32"/>
  <c r="B55" i="32"/>
  <c r="B49" i="32"/>
  <c r="B46" i="32"/>
  <c r="G14" i="32"/>
  <c r="G15" i="32"/>
  <c r="G18" i="32"/>
  <c r="G19" i="32"/>
  <c r="G10" i="32"/>
  <c r="C39" i="32"/>
  <c r="E39" i="32"/>
  <c r="F39" i="32"/>
  <c r="F12" i="30"/>
  <c r="F27" i="30"/>
  <c r="F23" i="30"/>
  <c r="E13" i="10"/>
  <c r="C15" i="11"/>
  <c r="E15" i="11" s="1"/>
  <c r="D15" i="11"/>
  <c r="D22" i="11"/>
  <c r="C22" i="11"/>
  <c r="E21" i="11"/>
  <c r="E33" i="11"/>
  <c r="E32" i="11"/>
  <c r="E26" i="11"/>
  <c r="D27" i="11"/>
  <c r="D34" i="11" s="1"/>
  <c r="C27" i="11"/>
  <c r="F31" i="29"/>
  <c r="F29" i="29"/>
  <c r="F28" i="29"/>
  <c r="F27" i="29"/>
  <c r="F26" i="29"/>
  <c r="F25" i="29"/>
  <c r="C21" i="29"/>
  <c r="D13" i="29"/>
  <c r="D12" i="29" s="1"/>
  <c r="C13" i="29"/>
  <c r="C12" i="29" s="1"/>
  <c r="D24" i="29" s="1"/>
  <c r="D23" i="29" s="1"/>
  <c r="D22" i="29" s="1"/>
  <c r="D21" i="29" s="1"/>
  <c r="F32" i="29" s="1"/>
  <c r="F31" i="28"/>
  <c r="F29" i="28"/>
  <c r="F28" i="28"/>
  <c r="F27" i="28"/>
  <c r="F26" i="28"/>
  <c r="F25" i="28"/>
  <c r="C21" i="28"/>
  <c r="D13" i="28"/>
  <c r="D12" i="28" s="1"/>
  <c r="C13" i="28"/>
  <c r="C12" i="28" s="1"/>
  <c r="D24" i="28" s="1"/>
  <c r="D23" i="28" s="1"/>
  <c r="D22" i="28" s="1"/>
  <c r="D21" i="28" s="1"/>
  <c r="F32" i="28" s="1"/>
  <c r="F31" i="27"/>
  <c r="F29" i="27"/>
  <c r="F28" i="27"/>
  <c r="F27" i="27"/>
  <c r="F26" i="27"/>
  <c r="F25" i="27"/>
  <c r="C21" i="27"/>
  <c r="D13" i="27"/>
  <c r="D12" i="27" s="1"/>
  <c r="C13" i="27"/>
  <c r="C12" i="27" s="1"/>
  <c r="D24" i="27" s="1"/>
  <c r="D23" i="27" s="1"/>
  <c r="D22" i="27" s="1"/>
  <c r="D21" i="27" s="1"/>
  <c r="F32" i="27" s="1"/>
  <c r="F31" i="26"/>
  <c r="F29" i="26"/>
  <c r="F28" i="26"/>
  <c r="F27" i="26"/>
  <c r="F26" i="26"/>
  <c r="F25" i="26"/>
  <c r="C21" i="26"/>
  <c r="D13" i="26"/>
  <c r="D12" i="26" s="1"/>
  <c r="C13" i="26"/>
  <c r="C12" i="26" s="1"/>
  <c r="E42" i="10"/>
  <c r="E24" i="10"/>
  <c r="E24" i="11"/>
  <c r="E22" i="11" s="1"/>
  <c r="C21" i="24"/>
  <c r="D13" i="24"/>
  <c r="D12" i="24" s="1"/>
  <c r="C13" i="24"/>
  <c r="C12" i="24" s="1"/>
  <c r="E26" i="22"/>
  <c r="E25" i="11"/>
  <c r="E17" i="11"/>
  <c r="E18" i="11"/>
  <c r="E19" i="11"/>
  <c r="F27" i="24"/>
  <c r="E27" i="22"/>
  <c r="F29" i="24"/>
  <c r="F28" i="24"/>
  <c r="F26" i="24"/>
  <c r="F25" i="24"/>
  <c r="F31" i="24"/>
  <c r="E29" i="11"/>
  <c r="E30" i="11"/>
  <c r="E31" i="11"/>
  <c r="E27" i="11" s="1"/>
  <c r="E23" i="11"/>
  <c r="E20" i="11"/>
  <c r="E16" i="11"/>
  <c r="E11" i="11"/>
  <c r="F34" i="11"/>
  <c r="E28" i="11"/>
  <c r="Q29" i="33"/>
  <c r="F19" i="41"/>
  <c r="E9" i="41"/>
  <c r="Q17" i="33"/>
  <c r="Q14" i="33"/>
  <c r="Q34" i="33"/>
  <c r="Q21" i="33"/>
  <c r="E37" i="11"/>
  <c r="Q28" i="33"/>
  <c r="C42" i="10" l="1"/>
  <c r="D42" i="10"/>
  <c r="G20" i="32"/>
  <c r="J31" i="33"/>
  <c r="J45" i="33" s="1"/>
  <c r="K45" i="33"/>
  <c r="P26" i="33"/>
  <c r="Q38" i="33"/>
  <c r="O31" i="33"/>
  <c r="O45" i="33" s="1"/>
  <c r="N45" i="33"/>
  <c r="Q15" i="33"/>
  <c r="Q39" i="33"/>
  <c r="O36" i="33"/>
  <c r="F27" i="22"/>
  <c r="D10" i="22"/>
  <c r="F33" i="37"/>
  <c r="F34" i="37" s="1"/>
  <c r="F12" i="46"/>
  <c r="F12" i="39"/>
  <c r="F33" i="39" s="1"/>
  <c r="F13" i="34"/>
  <c r="F34" i="34" s="1"/>
  <c r="F33" i="34"/>
  <c r="F34" i="42"/>
  <c r="F33" i="42"/>
  <c r="C34" i="11"/>
  <c r="E34" i="11" s="1"/>
  <c r="E38" i="11"/>
  <c r="E39" i="11" s="1"/>
  <c r="E13" i="11"/>
  <c r="F12" i="40"/>
  <c r="F33" i="40" s="1"/>
  <c r="F12" i="27"/>
  <c r="F33" i="27" s="1"/>
  <c r="F12" i="28"/>
  <c r="F33" i="28" s="1"/>
  <c r="F42" i="10"/>
  <c r="F12" i="29"/>
  <c r="F33" i="29" s="1"/>
  <c r="F33" i="36"/>
  <c r="F13" i="36"/>
  <c r="F34" i="36" s="1"/>
  <c r="Q27" i="33"/>
  <c r="Q26" i="33" s="1"/>
  <c r="Q37" i="33"/>
  <c r="D24" i="25"/>
  <c r="D23" i="25" s="1"/>
  <c r="D22" i="25" s="1"/>
  <c r="D21" i="25" s="1"/>
  <c r="F32" i="25" s="1"/>
  <c r="F12" i="25"/>
  <c r="F12" i="26"/>
  <c r="D24" i="26"/>
  <c r="D23" i="26" s="1"/>
  <c r="D22" i="26" s="1"/>
  <c r="D21" i="26" s="1"/>
  <c r="F32" i="26" s="1"/>
  <c r="D24" i="24"/>
  <c r="F12" i="24"/>
  <c r="Q36" i="33" l="1"/>
  <c r="F10" i="22"/>
  <c r="D24" i="46"/>
  <c r="D22" i="22" s="1"/>
  <c r="D21" i="22" s="1"/>
  <c r="D20" i="22" s="1"/>
  <c r="D19" i="22" s="1"/>
  <c r="F33" i="25"/>
  <c r="F33" i="26"/>
  <c r="D23" i="24"/>
  <c r="D23" i="46" s="1"/>
  <c r="D22" i="24" l="1"/>
  <c r="D22" i="46" s="1"/>
  <c r="D21" i="46" s="1"/>
  <c r="D21" i="24" l="1"/>
  <c r="F32" i="24" s="1"/>
  <c r="F32" i="46" s="1"/>
  <c r="F30" i="22" s="1"/>
  <c r="F33" i="46" l="1"/>
  <c r="F33" i="24"/>
  <c r="E8" i="10" l="1"/>
  <c r="E11" i="10" s="1"/>
  <c r="E12" i="10" s="1"/>
  <c r="E18" i="10" s="1"/>
  <c r="F31" i="22"/>
</calcChain>
</file>

<file path=xl/sharedStrings.xml><?xml version="1.0" encoding="utf-8"?>
<sst xmlns="http://schemas.openxmlformats.org/spreadsheetml/2006/main" count="1322" uniqueCount="336">
  <si>
    <t>Údaje o zpracovateli</t>
  </si>
  <si>
    <t>Adresa sídla zpracovatele:</t>
  </si>
  <si>
    <t>Bankovní spojení:</t>
  </si>
  <si>
    <t>E-mail:</t>
  </si>
  <si>
    <t>Adresa internetové stránky:</t>
  </si>
  <si>
    <t>Funkce</t>
  </si>
  <si>
    <t>Jméno</t>
  </si>
  <si>
    <t>Telefon</t>
  </si>
  <si>
    <t>E-mail</t>
  </si>
  <si>
    <t>ředitel</t>
  </si>
  <si>
    <t>ekonom</t>
  </si>
  <si>
    <t>účetní</t>
  </si>
  <si>
    <t>Tabulka č. 1</t>
  </si>
  <si>
    <t>Ukazatel</t>
  </si>
  <si>
    <t>a</t>
  </si>
  <si>
    <t>Poznámka:</t>
  </si>
  <si>
    <t>Datum:</t>
  </si>
  <si>
    <t>Telefon:</t>
  </si>
  <si>
    <t>Tabulka č. 2</t>
  </si>
  <si>
    <t>Tabulka č. 3</t>
  </si>
  <si>
    <t>Členění</t>
  </si>
  <si>
    <t>Celkem</t>
  </si>
  <si>
    <t>Účelové prostředky</t>
  </si>
  <si>
    <t>CELKEM</t>
  </si>
  <si>
    <t>Poznámka :</t>
  </si>
  <si>
    <t>Tabulka č. 5</t>
  </si>
  <si>
    <t>Tabulka č. 7</t>
  </si>
  <si>
    <t>Hospodářský výsledek</t>
  </si>
  <si>
    <t>- z jiné činnosti</t>
  </si>
  <si>
    <t>Upravený hospodářský výsledek (zisk +, ztráta -)</t>
  </si>
  <si>
    <t>Ztráta z hospodaření celkem</t>
  </si>
  <si>
    <t>v tom krytí ztráty:</t>
  </si>
  <si>
    <t xml:space="preserve"> - na vrub zůstatku rezervního fondu</t>
  </si>
  <si>
    <t xml:space="preserve"> - z rozpočtu zřizovatele</t>
  </si>
  <si>
    <t xml:space="preserve">Stav </t>
  </si>
  <si>
    <t xml:space="preserve">zlepšeného </t>
  </si>
  <si>
    <t>k 31.12.20..</t>
  </si>
  <si>
    <t xml:space="preserve">hospodář. </t>
  </si>
  <si>
    <t>po přídělu</t>
  </si>
  <si>
    <t>Fond reprodukce majetku</t>
  </si>
  <si>
    <t>Fond odměn</t>
  </si>
  <si>
    <t>Fond kulturních a sociálních potřeb</t>
  </si>
  <si>
    <t xml:space="preserve">Odpovídá: </t>
  </si>
  <si>
    <t>Peněžní fondy</t>
  </si>
  <si>
    <t>Peněžní fondy organizace</t>
  </si>
  <si>
    <t>FKSP</t>
  </si>
  <si>
    <t>x</t>
  </si>
  <si>
    <t>Název bankovního účtu</t>
  </si>
  <si>
    <t>Běžný účet</t>
  </si>
  <si>
    <t>Běžný účet FKSP</t>
  </si>
  <si>
    <t>Tabulka č. 6</t>
  </si>
  <si>
    <t>1.</t>
  </si>
  <si>
    <t>2.</t>
  </si>
  <si>
    <t>3.</t>
  </si>
  <si>
    <t>4.</t>
  </si>
  <si>
    <t>5.</t>
  </si>
  <si>
    <t>6.</t>
  </si>
  <si>
    <t>8.</t>
  </si>
  <si>
    <t>Fax:</t>
  </si>
  <si>
    <t xml:space="preserve"> Neinvestiční</t>
  </si>
  <si>
    <t>Investiční</t>
  </si>
  <si>
    <t>I. Upravený hospodářský výsledek</t>
  </si>
  <si>
    <t>II. Krytí zhoršeného hospodářského výsledku</t>
  </si>
  <si>
    <t>III. Návrh na rozdělení zlepšeného hospodářského výsledku</t>
  </si>
  <si>
    <t>II. Krytí účtů peněžních fondů</t>
  </si>
  <si>
    <t>ř.</t>
  </si>
  <si>
    <t xml:space="preserve">v Kč  </t>
  </si>
  <si>
    <t>9.</t>
  </si>
  <si>
    <t>Tabulka č. 4</t>
  </si>
  <si>
    <t>Prostředky poskytnuté z kapitoly 333 MŠMT</t>
  </si>
  <si>
    <t xml:space="preserve">v tom: </t>
  </si>
  <si>
    <t>v r. 20..</t>
  </si>
  <si>
    <t>Hospodářský výsledek a návrh přídělu do peněžních fondů</t>
  </si>
  <si>
    <t xml:space="preserve">  v Kč  </t>
  </si>
  <si>
    <t>Prostředky na výzkum a vývoj celkem</t>
  </si>
  <si>
    <t>Přehled o použití prostředků z mimorozpočtových zdrojů</t>
  </si>
  <si>
    <t>1. Prostředky z jiné činnosti*</t>
  </si>
  <si>
    <t xml:space="preserve">   v tom:</t>
  </si>
  <si>
    <t xml:space="preserve">            - úhrada ztráty z minulých let celkem</t>
  </si>
  <si>
    <t>rezervního</t>
  </si>
  <si>
    <t>z rozpočtu</t>
  </si>
  <si>
    <t>rezevního fondu</t>
  </si>
  <si>
    <t>fondu</t>
  </si>
  <si>
    <t>název projektu</t>
  </si>
  <si>
    <t>Tabulka č. 8</t>
  </si>
  <si>
    <t>slovně</t>
  </si>
  <si>
    <t>Komunitární programy celkem</t>
  </si>
  <si>
    <t>Finanční mechanismy celkem</t>
  </si>
  <si>
    <t>v tom:</t>
  </si>
  <si>
    <t>Členění jednotlivých nástrojů</t>
  </si>
  <si>
    <t>Operační programy EU celkem</t>
  </si>
  <si>
    <t>Vzorový příklad členění</t>
  </si>
  <si>
    <t>Odepsané pohledávky (z podrozvahové evidence)</t>
  </si>
  <si>
    <t xml:space="preserve">Poznámka: </t>
  </si>
  <si>
    <t>starší jednoho roku</t>
  </si>
  <si>
    <t>do jednoho roku</t>
  </si>
  <si>
    <t>Stav fondu po přídělu</t>
  </si>
  <si>
    <t>Jiné běžné účty</t>
  </si>
  <si>
    <t>V případě potřeby doplní zpracovatel další řádky</t>
  </si>
  <si>
    <t>4=2+3</t>
  </si>
  <si>
    <t>Celkem programy spolufinancované ze zahraničí</t>
  </si>
  <si>
    <t>Rezervní fond</t>
  </si>
  <si>
    <t xml:space="preserve">I. Celkový přehled o tvorbě a použití peněžních fondů </t>
  </si>
  <si>
    <t>7.</t>
  </si>
  <si>
    <t>MŠMT</t>
  </si>
  <si>
    <t>Datová schránka:</t>
  </si>
  <si>
    <t>Ostatní fondy</t>
  </si>
  <si>
    <t xml:space="preserve"> - ze zlepšeného hospodářského výsledku v následujícím roce</t>
  </si>
  <si>
    <t>ÚČET 648 - čerpání fondů</t>
  </si>
  <si>
    <t>poskytnuté z kapitoly 333 MŠMT</t>
  </si>
  <si>
    <t>Nedočerpáno z rezervního fondu celkem</t>
  </si>
  <si>
    <t>Z RF -  v souladu s §54 odst.7) zákona č. 218/2000Sb.</t>
  </si>
  <si>
    <t>Razítko organizace:</t>
  </si>
  <si>
    <t>Tabulka č. 2.1</t>
  </si>
  <si>
    <t xml:space="preserve">               v tom: platy</t>
  </si>
  <si>
    <t>Tabulka č. 2.2</t>
  </si>
  <si>
    <t>Celkové finanční prostředky organizace (hlavní činnost)</t>
  </si>
  <si>
    <t>Podmíněné závazky (z podrozvahové evidence) - §§ 53 a 54 vyhlášky č. 410/2009 Sb., kterou se provádějí některá ustanovení zákona č.563/1991 Sb., o účetnictví, ve znění pozdějších předpisů, pro některé vybrané účetní jednotky</t>
  </si>
  <si>
    <t>Náklady celkem</t>
  </si>
  <si>
    <t xml:space="preserve">           ostatní  náklady</t>
  </si>
  <si>
    <t>SUMÁŘ za celou organizaci</t>
  </si>
  <si>
    <t xml:space="preserve"> Schválený rozpočet na celý projekt</t>
  </si>
  <si>
    <t>Výnosy celkem</t>
  </si>
  <si>
    <t>Ostatní výnosy</t>
  </si>
  <si>
    <t>Závazky celkem  k 31.12. daného roku</t>
  </si>
  <si>
    <t>10.</t>
  </si>
  <si>
    <t>11.</t>
  </si>
  <si>
    <t>Pohledávky a závazky musí odpovídat příslušným položkám rozvahy.</t>
  </si>
  <si>
    <t>Obdržené finanční prostředky z rozpočtu ve sledovaném roce</t>
  </si>
  <si>
    <t>Skutečné čerpání ve sledovaném roce</t>
  </si>
  <si>
    <t xml:space="preserve"> Stav rezervního fondu k 1. 1. sledovaného roku</t>
  </si>
  <si>
    <t>Čerpání ve sledovaném roce</t>
  </si>
  <si>
    <t>Nedočerpáno z finančních prostředků obdržených ve sledovaném roce</t>
  </si>
  <si>
    <t xml:space="preserve">Stav rezervního fondu k 31. 12. sledovaného roku         </t>
  </si>
  <si>
    <t>Stav k 1. 1. sledovaného roku</t>
  </si>
  <si>
    <t>Stav k 31. 12. sledovaného roku</t>
  </si>
  <si>
    <t>Změna stavu ve sledovaném roce</t>
  </si>
  <si>
    <t>Krytí fondů k 31. 12. sledovaného roku</t>
  </si>
  <si>
    <t>Ve sledovaném roce</t>
  </si>
  <si>
    <t>Celkem k 31. 12. sledovaného roku před zdaněním</t>
  </si>
  <si>
    <t>Celkem výsledek běžného účetního období (po zdanění, zisk+, ztráta-)</t>
  </si>
  <si>
    <t>Příděl ze zlepšeného výsledku hospodaření sledovaného roku</t>
  </si>
  <si>
    <t>(rozdělění - konkrétní účel finančních prostředků je v tabulce č. 4 a v tabulce č. 7)</t>
  </si>
  <si>
    <t>Skutečnost</t>
  </si>
  <si>
    <t>Skutečnost dle Výkazu zisku a ztráty</t>
  </si>
  <si>
    <t>FRM je dále tvořen:</t>
  </si>
  <si>
    <t xml:space="preserve">             ostatní náklady</t>
  </si>
  <si>
    <t xml:space="preserve">             čerpání fondů (účet 648)</t>
  </si>
  <si>
    <t xml:space="preserve">             ostatní výnosy</t>
  </si>
  <si>
    <t>v Kč</t>
  </si>
  <si>
    <t>Rozpočet po změnách</t>
  </si>
  <si>
    <t>Tabulka č. 2.1.1</t>
  </si>
  <si>
    <t xml:space="preserve">     - počet tabulek odpovídá počtu paragrafů a článků ("článek" uvádějí pouze OPŘO; podčlánky - další členění, se uvede pouze v komentáři v textové části)</t>
  </si>
  <si>
    <t xml:space="preserve">                 v tom: platy</t>
  </si>
  <si>
    <t xml:space="preserve">                            v tom: - transfery z kapitoly 333 MŠMT</t>
  </si>
  <si>
    <t>v tom: výnosy z transferů (účtová skupina 67)</t>
  </si>
  <si>
    <t>Překročení (sl. 2 - sl. 1)</t>
  </si>
  <si>
    <t>Zdroj krytí při překročení finančních prostředků - odpovídá údajům tab. č. 7 sl. 1</t>
  </si>
  <si>
    <t>12.</t>
  </si>
  <si>
    <t>13.</t>
  </si>
  <si>
    <t>* Limit počtu zaměstnanců</t>
  </si>
  <si>
    <t xml:space="preserve">                 z toho: Výnosy vybraných ústředních vládních institucí z transferů  (671)</t>
  </si>
  <si>
    <t xml:space="preserve">                            v tom: </t>
  </si>
  <si>
    <t xml:space="preserve">                                        - odvedeno zpět do SR (nevyčerpané účelové prostředky)</t>
  </si>
  <si>
    <t xml:space="preserve">                                        -</t>
  </si>
  <si>
    <t>Použití fondu odměn</t>
  </si>
  <si>
    <t>Použití RF mimo účet 648</t>
  </si>
  <si>
    <t>Zpět do SR</t>
  </si>
  <si>
    <t>Číslo účtu</t>
  </si>
  <si>
    <t>Z rozpočtu</t>
  </si>
  <si>
    <t>Paragraf, článek a název činnosti:</t>
  </si>
  <si>
    <t>SUMÁŘ - prostředky poskytnuté mimo kap. MŠMT</t>
  </si>
  <si>
    <t xml:space="preserve">Ošetřovným se rozumí v případě PŘO příspěvek na úhradu péče poskytované dětem a nezaopatřeným osobám </t>
  </si>
  <si>
    <t>a o změně dalších zákonů, ve znění pozdějších předpisů.</t>
  </si>
  <si>
    <t xml:space="preserve">nebo ochranné výchovy ve školských zařízeních a o preventivně výchovné péči ve školských zařízeních </t>
  </si>
  <si>
    <t>Rozpočet po změnách + příspěvky od jiných poskytovatelů</t>
  </si>
  <si>
    <t xml:space="preserve">    - u OPŘO se jedná o výkaz P1a-04: ř. 0311 mínus ř. 0308 v příslušných sloupcích (sl. 2, 17, 18) </t>
  </si>
  <si>
    <t>v tom: mzdové prostředky</t>
  </si>
  <si>
    <t>Fond reprodukce majetku*</t>
  </si>
  <si>
    <t>Rezervní fond ze zlepšeného HV</t>
  </si>
  <si>
    <t>Rezervní fond z ostatních  titulů</t>
  </si>
  <si>
    <t xml:space="preserve">    v tom:  </t>
  </si>
  <si>
    <t xml:space="preserve">               příspěvky a dary od fyzických a právnických osob           </t>
  </si>
  <si>
    <t>Čerpání FO + RF (mimo prostředků převedených do RF v souladu s § 54 odst. 7) zákona č. 218/2000 Sb.) + FRM</t>
  </si>
  <si>
    <t xml:space="preserve">            (kladný HV z jiné činnosti do výše záporného HV z hlavní činnosti)</t>
  </si>
  <si>
    <t xml:space="preserve">    - u PŘO se jedná o výkaz P1-04: ř. 0102 mínus ř. 0104 (limit počtu zaměstnanců); ř. 0107 mínus ř. 0118 (mzdové prostředky); ř. 0121 mínus ř. 0127 (ostatní platby za provedenou práci)  </t>
  </si>
  <si>
    <t xml:space="preserve">                              OPPP</t>
  </si>
  <si>
    <t xml:space="preserve">                           OPPP</t>
  </si>
  <si>
    <t>Podmíněné pohledávky (z podrozvahové evidence) - §§ 51 a 52 vyhlášky č. 410/2009 Sb.</t>
  </si>
  <si>
    <t>V případě NEKRYTÍ peněžních fondů finančními prostředky uveďte důvod a navržené opatření k jeho vypořádání.</t>
  </si>
  <si>
    <t xml:space="preserve">   v tom: smlouvy o sdružení</t>
  </si>
  <si>
    <t xml:space="preserve">Čerpání účelových prostředků - přehled o prostředcích spolufinancovaných z rozpočtu EU a ostatní zahraniční programy </t>
  </si>
  <si>
    <t>Hodnocení nákladů a výnosů za hlavní činnost (prostředky poskytnuté z kapitoly MŠMT)</t>
  </si>
  <si>
    <t>Hodnocení nákladů a výnosů za hlavní činnost (prostředky poskytnuté mimo kapitolu MŠMT)</t>
  </si>
  <si>
    <t xml:space="preserve">v tom:    </t>
  </si>
  <si>
    <t>Z ostatních prostředků organizace</t>
  </si>
  <si>
    <t>Uvést číslo tabulky        (č. 2.1.X)</t>
  </si>
  <si>
    <t xml:space="preserve">!!! Zpracovatel NEVYPLŇUJE ŽLUTĚ podbarvené buňky!!! </t>
  </si>
  <si>
    <t xml:space="preserve">!!! Zpracovatel NEVYPLŇUJE ŽLUTĚ podbarvené buňky, u ZELENĚ podbarvených buněk upravuje zpracovatel SOUČTOVÉ VZORCE (dle počtu listů -2.1.1 až 2.1.X)!!! </t>
  </si>
  <si>
    <t>I. Přehled o závazcích k 31. 12. sledovaného roku</t>
  </si>
  <si>
    <t>II. Přehled o pohledávkách k 31. 12. sledovaného roku</t>
  </si>
  <si>
    <t>Limit počtu zaměstnanců</t>
  </si>
  <si>
    <t>Získané úroky ve sledovaném roce</t>
  </si>
  <si>
    <t xml:space="preserve">             náhrady mzdy (účet 521)</t>
  </si>
  <si>
    <t xml:space="preserve">           náhrady mzdy (účet 521)</t>
  </si>
  <si>
    <t>Důvod rozdílu mezi účtem 648 (ř. 37) a čerpáním fondů (ř. 38):</t>
  </si>
  <si>
    <t>Použití RF, FRM - účet 648</t>
  </si>
  <si>
    <t>Rozdíl</t>
  </si>
  <si>
    <t>Vedoucí a hospodářští pracovníci</t>
  </si>
  <si>
    <t xml:space="preserve">Vypracoval: </t>
  </si>
  <si>
    <t>Podpis:</t>
  </si>
  <si>
    <t xml:space="preserve">Použití prostředků z  mimorozpočtových zdrojů v rámci hlavní činnosti </t>
  </si>
  <si>
    <t>projekt/akce</t>
  </si>
  <si>
    <t xml:space="preserve">v tom:  </t>
  </si>
  <si>
    <t xml:space="preserve">            </t>
  </si>
  <si>
    <t xml:space="preserve">Závazky dlouhodobé k 31. 12. daného roku </t>
  </si>
  <si>
    <t xml:space="preserve">Závazky krátkodobé k 31. 12. daného roku </t>
  </si>
  <si>
    <t>Pohledávky krátkodobé k 31. 12. daného roku BRUTTO</t>
  </si>
  <si>
    <t>Pohledávky celkem  k 31.12. daného roku</t>
  </si>
  <si>
    <t>Pohledávky dlouhodobé po splatnosti</t>
  </si>
  <si>
    <t>Pohledávky krátkodobé po splatnosti</t>
  </si>
  <si>
    <t>Závazky dlouhodobé po splatnosti</t>
  </si>
  <si>
    <t>Závazky krátkodobé po splatnosti</t>
  </si>
  <si>
    <t>Z toho: ošetřovné             (vyplní pouze PŘO)</t>
  </si>
  <si>
    <t xml:space="preserve">Správce rozpočtových prostředků: </t>
  </si>
  <si>
    <t>SUMÁŘ</t>
  </si>
  <si>
    <t xml:space="preserve">Paragraf, článek a název činnosti: </t>
  </si>
  <si>
    <t>Tabulka č. 2.1.6</t>
  </si>
  <si>
    <t>Tabulka č. 2.1.5</t>
  </si>
  <si>
    <t>Tabulka č. 2.1.4</t>
  </si>
  <si>
    <t>Tabulka č. 2.1.3</t>
  </si>
  <si>
    <t>Tabulka č. 2.1.2</t>
  </si>
  <si>
    <t>Název fondu</t>
  </si>
  <si>
    <t>Vyčíslený rozdíl</t>
  </si>
  <si>
    <t>Důvod rozdílu:</t>
  </si>
  <si>
    <r>
      <t xml:space="preserve">FINANČNĚ KRYTÉ ÚČTY - </t>
    </r>
    <r>
      <rPr>
        <sz val="10"/>
        <rFont val="Arial"/>
        <family val="2"/>
        <charset val="238"/>
      </rPr>
      <t>důvod rozdílu mezi stavem účtu a příslušným fondem k 31. 12. daného roku:</t>
    </r>
  </si>
  <si>
    <r>
      <t xml:space="preserve">*    prostředky </t>
    </r>
    <r>
      <rPr>
        <b/>
        <sz val="10"/>
        <rFont val="Arial"/>
        <family val="2"/>
        <charset val="238"/>
      </rPr>
      <t>z jiné činnost</t>
    </r>
    <r>
      <rPr>
        <sz val="10"/>
        <rFont val="Arial"/>
        <family val="2"/>
        <charset val="238"/>
      </rPr>
      <t xml:space="preserve">i se vykazují </t>
    </r>
    <r>
      <rPr>
        <b/>
        <sz val="10"/>
        <rFont val="Arial"/>
        <family val="2"/>
        <charset val="238"/>
      </rPr>
      <t>pouze</t>
    </r>
    <r>
      <rPr>
        <sz val="10"/>
        <rFont val="Arial"/>
        <family val="2"/>
        <charset val="238"/>
      </rPr>
      <t xml:space="preserve"> při použití na krytí ztráty z hlavní činnosti </t>
    </r>
  </si>
  <si>
    <r>
      <t xml:space="preserve">1. </t>
    </r>
    <r>
      <rPr>
        <b/>
        <sz val="10"/>
        <rFont val="Arial"/>
        <family val="2"/>
        <charset val="238"/>
      </rPr>
      <t>Údaje o skutečnosti v tabulce musí odpovídat příslušným údajům v účetních výkazech a v účetní závěrce za hlavní činnost.</t>
    </r>
  </si>
  <si>
    <r>
      <t xml:space="preserve">3. </t>
    </r>
    <r>
      <rPr>
        <b/>
        <sz val="10"/>
        <rFont val="Arial"/>
        <family val="2"/>
        <charset val="238"/>
      </rPr>
      <t>Celkem (sl. 4)</t>
    </r>
    <r>
      <rPr>
        <sz val="10"/>
        <rFont val="Arial"/>
        <family val="2"/>
        <charset val="238"/>
      </rPr>
      <t xml:space="preserve"> =  0,- Kč; pokud zde vyjde jiná částka, uveďte důvod rozdílu v komentáři</t>
    </r>
  </si>
  <si>
    <r>
      <rPr>
        <sz val="10"/>
        <rFont val="Arial"/>
        <family val="2"/>
        <charset val="238"/>
      </rPr>
      <t>2. Zpracovatel vypracuje</t>
    </r>
    <r>
      <rPr>
        <sz val="10"/>
        <rFont val="Arial"/>
        <family val="2"/>
        <charset val="238"/>
      </rPr>
      <t xml:space="preserve"> jednotlivé tabulky za každý paragraf rozpočtové skladby a článek samostatně s vyjímkou operačních programů,</t>
    </r>
    <r>
      <rPr>
        <sz val="10"/>
        <rFont val="Arial"/>
        <family val="2"/>
        <charset val="238"/>
      </rPr>
      <t xml:space="preserve"> kde budou vykázány dva články dohromady </t>
    </r>
  </si>
  <si>
    <r>
      <rPr>
        <sz val="10"/>
        <rFont val="Arial"/>
        <family val="2"/>
        <charset val="238"/>
      </rPr>
      <t xml:space="preserve">tak, aby </t>
    </r>
    <r>
      <rPr>
        <b/>
        <sz val="10"/>
        <rFont val="Arial"/>
        <family val="2"/>
        <charset val="238"/>
      </rPr>
      <t>v jedné tabulce byl vždy jeden projekt</t>
    </r>
    <r>
      <rPr>
        <sz val="10"/>
        <rFont val="Arial"/>
        <family val="2"/>
        <charset val="238"/>
      </rPr>
      <t xml:space="preserve"> (dohromady prostředky jak z EU, tak ze SR).</t>
    </r>
  </si>
  <si>
    <r>
      <t xml:space="preserve">2. Údaje o skutečnosti u počtu zam.a mzdových prostředků </t>
    </r>
    <r>
      <rPr>
        <b/>
        <sz val="10"/>
        <rFont val="Arial"/>
        <family val="2"/>
        <charset val="238"/>
      </rPr>
      <t xml:space="preserve">musí odpovídat údajům vykázaných jednak ve finančních výkazech a dále  ve výkazu Škol (MŠMT) P1-04 </t>
    </r>
  </si>
  <si>
    <t>a výkazu Škol (MŠMT) P1a-04:</t>
  </si>
  <si>
    <t xml:space="preserve">    - u PŘO se jedná o výkaz P1-04: ř. 0102 mínus ř. 0104 (limit počtu zaměstnanců); ř. 0107 mínus ř. 0118 (mzdové prostředky); ř. 0121 mínus ř. 0127 (ost.platby za prov.práci)  </t>
  </si>
  <si>
    <r>
      <t xml:space="preserve">1. Údaje o skutečnosti u počtu zam.a mzdových prostředků </t>
    </r>
    <r>
      <rPr>
        <b/>
        <sz val="10"/>
        <rFont val="Arial"/>
        <family val="2"/>
        <charset val="238"/>
      </rPr>
      <t xml:space="preserve">musí odpovídat údajům vykázaných jednak ve finančních výkazech a dále  ve výkazu Škol (MŠMT)P1-04 </t>
    </r>
  </si>
  <si>
    <t>a výkazu Škol (MŠMT)P1a-04:</t>
  </si>
  <si>
    <t xml:space="preserve">    - u PŘO se jedná o výkaz P1-04: ř. 0102 mínus ř. 0104 (limit počtu zaměstnanců); ř. 0107 mínus ř. 0118 (mzdové prostředky); ř. 0121 mínus ř. 0127 (ost.platby za provedenou práci) </t>
  </si>
  <si>
    <r>
      <t xml:space="preserve">1. Údaje o skutečnosti u počtu zam. a mzdových prostředků </t>
    </r>
    <r>
      <rPr>
        <b/>
        <sz val="10"/>
        <rFont val="Arial"/>
        <family val="2"/>
        <charset val="238"/>
      </rPr>
      <t xml:space="preserve">musí odpovídat údajům vykázaných jednak ve finančních výkazech a dále  ve výkazu Škol (MŠMT) P1-04 </t>
    </r>
  </si>
  <si>
    <t>rozpočtář</t>
  </si>
  <si>
    <t>Obdržené finanční prostředky                      z rozpočtu ve sledovaném roce</t>
  </si>
  <si>
    <t xml:space="preserve">                                        - </t>
  </si>
  <si>
    <t xml:space="preserve">                                       - </t>
  </si>
  <si>
    <t>- z hlavní činnosti dle tabulky č. 2</t>
  </si>
  <si>
    <t>Zdanění celkem</t>
  </si>
  <si>
    <t xml:space="preserve">v zařízeních, který jsou rodiče povinni hradit v souladu s § 27 zákona č. 109/2002 Sb., o výkonu ústavní výchovy </t>
  </si>
  <si>
    <t xml:space="preserve"> </t>
  </si>
  <si>
    <t>ve výši:</t>
  </si>
  <si>
    <t>2. Fond odměn (411)</t>
  </si>
  <si>
    <t>3. Rezervní fond (413,414)</t>
  </si>
  <si>
    <t>4. Fond reprodukce majetku (416)</t>
  </si>
  <si>
    <t>údaje v Kč s přesností na 2 desetinná místa</t>
  </si>
  <si>
    <t xml:space="preserve">                 v tom: platy (521 01)</t>
  </si>
  <si>
    <t xml:space="preserve">                              OPPP (521 02)</t>
  </si>
  <si>
    <t xml:space="preserve">             náhrady mzdy (účet 521 03)</t>
  </si>
  <si>
    <t>Vratka účelových prostředků do 31.12. sledovaného roku</t>
  </si>
  <si>
    <r>
      <t xml:space="preserve">             zákonné odvody z mezd </t>
    </r>
    <r>
      <rPr>
        <sz val="9"/>
        <rFont val="Arial"/>
        <family val="2"/>
        <charset val="238"/>
      </rPr>
      <t>(účet 524)</t>
    </r>
  </si>
  <si>
    <t xml:space="preserve">             příděl do FKSP (z účtu 527)</t>
  </si>
  <si>
    <t xml:space="preserve">             zákonné odvody z mezd (účet 524)</t>
  </si>
  <si>
    <t xml:space="preserve">           příděl do FKSP (z účtu 527)</t>
  </si>
  <si>
    <t xml:space="preserve">           zákonné odvody z mezd (účet 524)</t>
  </si>
  <si>
    <t>použití §66, odst. 8, 410/2009 Sb. (z účtu 649 - neprofinancované odpisy)</t>
  </si>
  <si>
    <t>Údaje označené * vyplní PŘO pouze v souhrnné tabulce (sumáři 2.1. a 2.2) , OPŘO vyplní tyto údaje ve všech dílčích tabulkách.</t>
  </si>
  <si>
    <t>Údaje označené * vyplní PŘO pouze v souhrnné tabulce 2.1. a 2.2 (sumáři) , OPŘO vyplní tyto údaje ve všech dílčích tabulkách.</t>
  </si>
  <si>
    <t xml:space="preserve">      </t>
  </si>
  <si>
    <t>3 = 2 - 1</t>
  </si>
  <si>
    <t xml:space="preserve">                                 OON</t>
  </si>
  <si>
    <t xml:space="preserve">                      z toho: platy</t>
  </si>
  <si>
    <t>z 414</t>
  </si>
  <si>
    <t>* Pokud tvorba FRM se nerovná účtu 551 - odpisy, uveďte čím je FRM dále tvořen</t>
  </si>
  <si>
    <t>Profinancováno v předchozích letech</t>
  </si>
  <si>
    <t>7 =  8 + 9 + 10</t>
  </si>
  <si>
    <t>13 = 5 - 10</t>
  </si>
  <si>
    <t>14 = 12 + 13 -11</t>
  </si>
  <si>
    <t>12 = 4 + 6 - 8 - 9</t>
  </si>
  <si>
    <t>IČO:</t>
  </si>
  <si>
    <t xml:space="preserve">             náhrady mzdy (z účtu 521)</t>
  </si>
  <si>
    <t>Pohledávky dlouhodobé k 31. 12. daného roku BRUTTO</t>
  </si>
  <si>
    <t>Opravné položky ke krátkodobým pohledávkám - korekce</t>
  </si>
  <si>
    <t>14.</t>
  </si>
  <si>
    <t>15.</t>
  </si>
  <si>
    <t>Dlouhodobé pohledávky celkem k 31. 12. daného roku NETTO</t>
  </si>
  <si>
    <t>Krátkodobé pohledávky celkem k 31. 12. daného roku NETTO</t>
  </si>
  <si>
    <t>Opravné položky k dlouhodobým pohledávkám - korekce</t>
  </si>
  <si>
    <t>Zdroj krytí  - odpovídá údajům tab. č. 7 sl. 1</t>
  </si>
  <si>
    <r>
      <t xml:space="preserve">Název organizace - </t>
    </r>
    <r>
      <rPr>
        <b/>
        <sz val="12"/>
        <rFont val="Arial"/>
        <family val="2"/>
        <charset val="238"/>
      </rPr>
      <t>podle platné zřizovací listiny</t>
    </r>
    <r>
      <rPr>
        <b/>
        <sz val="10"/>
        <rFont val="Arial"/>
        <family val="2"/>
        <charset val="238"/>
      </rPr>
      <t>:</t>
    </r>
  </si>
  <si>
    <t>Adresa poštovní (liší-li se od adresy sídla):</t>
  </si>
  <si>
    <t>Tabulka č. 2.2.1</t>
  </si>
  <si>
    <t>Prostředky poskytnuté mimo kap. MŠMT</t>
  </si>
  <si>
    <t>Tabulka č. 2.2.2</t>
  </si>
  <si>
    <t>Tabulka č. 2.2.3</t>
  </si>
  <si>
    <t>Tabulka č. 2.2.4</t>
  </si>
  <si>
    <t>Tabulka č. 2.1.7</t>
  </si>
  <si>
    <t>Tabulka č. 2.1.8</t>
  </si>
  <si>
    <t xml:space="preserve">               prostředky převedené z RF v souladu s § 54 odst. 7) zákona č. 218/2000 Sb.</t>
  </si>
  <si>
    <t xml:space="preserve">                                       - převedeno do RF dle § 54 odst.7 zákona č. 218/2000 Sb.</t>
  </si>
  <si>
    <t xml:space="preserve">                                       - převedeno z RF dle § 54 odst.7 zákona č. 218/2000 Sb.</t>
  </si>
  <si>
    <t xml:space="preserve">               sankce</t>
  </si>
  <si>
    <t xml:space="preserve">               prostředky rozpočtované a použité k úhradě rozpočtově nezajištěných potřeb</t>
  </si>
  <si>
    <t xml:space="preserve">               prostředky přijaté MIMO kapitolu 333, vykázané v tabulce č. 4 </t>
  </si>
  <si>
    <t xml:space="preserve">               vlastní příjmy</t>
  </si>
  <si>
    <t>5.  Jiné celkem</t>
  </si>
  <si>
    <t>*/  vratky z finančního vypořádání, vratky dotací podle 14f vztahující se k investiční akci hodnoceného roku</t>
  </si>
  <si>
    <r>
      <t xml:space="preserve">Položky upravující hospodářský výsledek </t>
    </r>
    <r>
      <rPr>
        <b/>
        <sz val="10"/>
        <rFont val="Arial"/>
        <family val="2"/>
        <charset val="238"/>
      </rPr>
      <t>celkem</t>
    </r>
    <r>
      <rPr>
        <sz val="10"/>
        <rFont val="Arial"/>
        <family val="2"/>
        <charset val="238"/>
      </rPr>
      <t xml:space="preserve"> (+,-)</t>
    </r>
    <r>
      <rPr>
        <sz val="10"/>
        <rFont val="Arial"/>
        <family val="2"/>
        <charset val="238"/>
      </rPr>
      <t xml:space="preserve"> </t>
    </r>
  </si>
  <si>
    <t xml:space="preserve">            - další */:</t>
  </si>
  <si>
    <t xml:space="preserve">               účelové dary poskytnuté na pořízení nebo zhodnocení dlouhodobého majetku</t>
  </si>
  <si>
    <t>Přehled o čerpání účelových prostředků                                                                                                      mimo prostředky spolufinancované ze zahraničí přijaté z kapitoly 333 MŠMT</t>
  </si>
  <si>
    <t xml:space="preserve">Rozdíl </t>
  </si>
  <si>
    <t>Způsob vypořádání rozdílu</t>
  </si>
  <si>
    <r>
      <t>Ostatní účelové prostředky celkem</t>
    </r>
    <r>
      <rPr>
        <vertAlign val="superscript"/>
        <sz val="10"/>
        <rFont val="Arial"/>
        <family val="2"/>
        <charset val="238"/>
      </rPr>
      <t xml:space="preserve"> 1)</t>
    </r>
  </si>
  <si>
    <r>
      <t xml:space="preserve">Ostatní zdroje mimo kapitolu 333 celkem </t>
    </r>
    <r>
      <rPr>
        <b/>
        <vertAlign val="superscript"/>
        <sz val="10"/>
        <rFont val="Arial"/>
        <family val="2"/>
        <charset val="238"/>
      </rPr>
      <t>2)</t>
    </r>
  </si>
  <si>
    <t xml:space="preserve">Prostředky z ÚSC celkem </t>
  </si>
  <si>
    <t xml:space="preserve">Prostředky ze zahraničí celkem </t>
  </si>
  <si>
    <r>
      <t>Ostatní účelové prostředky celkem</t>
    </r>
    <r>
      <rPr>
        <vertAlign val="superscript"/>
        <sz val="10"/>
        <rFont val="Arial"/>
        <family val="2"/>
        <charset val="238"/>
      </rPr>
      <t xml:space="preserve"> </t>
    </r>
  </si>
  <si>
    <r>
      <t xml:space="preserve">1)  patří sem např. </t>
    </r>
    <r>
      <rPr>
        <b/>
        <sz val="8"/>
        <rFont val="Arial"/>
        <family val="2"/>
        <charset val="238"/>
      </rPr>
      <t xml:space="preserve">neinvestiční </t>
    </r>
    <r>
      <rPr>
        <sz val="8"/>
        <rFont val="Arial"/>
        <family val="2"/>
        <charset val="238"/>
      </rPr>
      <t>transfery z programového financování, projektů OPŘO, účelové prostředky v rámci OPŘO a PŘO, které byly takto označeny</t>
    </r>
  </si>
  <si>
    <t>2)  patří sem např. prostředky přijaté na účet 671 MIMO kap.333 MŠMT (např. příspěvky na provoz od měst a obcí, z projektů KÚ, prostředky z OP jiných resortů - MMR, MŽP)</t>
  </si>
  <si>
    <t>Evidenční číslo PŘO:</t>
  </si>
  <si>
    <t>Tabulka č. 2.2.5</t>
  </si>
  <si>
    <t>Tabulka č. 2.2.6</t>
  </si>
  <si>
    <t>Tabulka č. 2.2.7</t>
  </si>
  <si>
    <t xml:space="preserve">2. Tabulka je sumářem tabulek 2.1.1 až 2.1.X (počet tabulek odpovídá počtu paragrafů a článků). </t>
  </si>
  <si>
    <t>Národní plán obnovy celkem</t>
  </si>
  <si>
    <t>(rozdělení - konkrétní účel finančních prostředků je v tabulce č. 4 a v tabulce č. 7)</t>
  </si>
  <si>
    <t>z 412</t>
  </si>
  <si>
    <t xml:space="preserve">                      z toho: spoření na stáří</t>
  </si>
  <si>
    <t xml:space="preserve">                   ostatní</t>
  </si>
  <si>
    <t>Tabulka č. 2.1.9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</si>
</sst>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0.000"/>
    <numFmt numFmtId="165" formatCode="[$-F800]dddd\,\ mmmm\ dd\,\ yyyy"/>
    <numFmt numFmtId="166" formatCode="#,##0.00_ ;\-#,##0.00\ "/>
    <numFmt numFmtId="167" formatCode="00"/>
    <numFmt numFmtId="168" formatCode="#,##0.000"/>
  </numFmts>
  <fonts count="28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8"/>
      <color indexed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u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color indexed="4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F3FF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FFE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E1FFE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4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9" fillId="0" borderId="0" xfId="0" applyFont="1"/>
    <xf numFmtId="0" fontId="26" fillId="0" borderId="0" xfId="0" applyFont="1"/>
    <xf numFmtId="0" fontId="0" fillId="0" borderId="1" xfId="0" applyBorder="1"/>
    <xf numFmtId="0" fontId="2" fillId="0" borderId="0" xfId="0" applyFont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13" fillId="0" borderId="20" xfId="0" applyFont="1" applyBorder="1" applyAlignment="1">
      <alignment horizontal="center"/>
    </xf>
    <xf numFmtId="0" fontId="2" fillId="0" borderId="21" xfId="0" applyFont="1" applyBorder="1"/>
    <xf numFmtId="0" fontId="13" fillId="0" borderId="22" xfId="0" applyFont="1" applyBorder="1" applyAlignment="1">
      <alignment horizontal="center"/>
    </xf>
    <xf numFmtId="0" fontId="2" fillId="0" borderId="23" xfId="0" applyFont="1" applyBorder="1"/>
    <xf numFmtId="0" fontId="13" fillId="0" borderId="24" xfId="0" applyFont="1" applyBorder="1" applyAlignment="1">
      <alignment horizontal="center"/>
    </xf>
    <xf numFmtId="0" fontId="2" fillId="0" borderId="25" xfId="0" applyFont="1" applyBorder="1"/>
    <xf numFmtId="0" fontId="13" fillId="0" borderId="18" xfId="0" applyFont="1" applyBorder="1" applyAlignment="1">
      <alignment horizontal="center"/>
    </xf>
    <xf numFmtId="0" fontId="2" fillId="2" borderId="13" xfId="0" applyFont="1" applyFill="1" applyBorder="1"/>
    <xf numFmtId="0" fontId="2" fillId="2" borderId="1" xfId="0" applyFont="1" applyFill="1" applyBorder="1"/>
    <xf numFmtId="4" fontId="2" fillId="2" borderId="26" xfId="0" applyNumberFormat="1" applyFont="1" applyFill="1" applyBorder="1"/>
    <xf numFmtId="4" fontId="2" fillId="2" borderId="27" xfId="0" applyNumberFormat="1" applyFont="1" applyFill="1" applyBorder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28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2" borderId="28" xfId="0" applyFill="1" applyBorder="1" applyAlignment="1">
      <alignment horizontal="left"/>
    </xf>
    <xf numFmtId="0" fontId="2" fillId="2" borderId="28" xfId="0" applyFont="1" applyFill="1" applyBorder="1"/>
    <xf numFmtId="4" fontId="0" fillId="2" borderId="28" xfId="0" applyNumberFormat="1" applyFill="1" applyBorder="1" applyAlignment="1">
      <alignment horizontal="right"/>
    </xf>
    <xf numFmtId="0" fontId="0" fillId="2" borderId="28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/>
    </xf>
    <xf numFmtId="0" fontId="14" fillId="0" borderId="0" xfId="0" applyFont="1"/>
    <xf numFmtId="4" fontId="0" fillId="0" borderId="29" xfId="0" applyNumberFormat="1" applyBorder="1" applyAlignment="1">
      <alignment horizontal="right"/>
    </xf>
    <xf numFmtId="0" fontId="0" fillId="0" borderId="16" xfId="0" applyBorder="1"/>
    <xf numFmtId="0" fontId="15" fillId="0" borderId="0" xfId="0" applyFont="1"/>
    <xf numFmtId="49" fontId="0" fillId="0" borderId="0" xfId="0" applyNumberFormat="1"/>
    <xf numFmtId="49" fontId="12" fillId="0" borderId="0" xfId="0" applyNumberFormat="1" applyFont="1"/>
    <xf numFmtId="49" fontId="20" fillId="0" borderId="0" xfId="0" applyNumberFormat="1" applyFont="1" applyAlignment="1">
      <alignment horizontal="left"/>
    </xf>
    <xf numFmtId="0" fontId="13" fillId="0" borderId="0" xfId="0" applyFont="1"/>
    <xf numFmtId="49" fontId="2" fillId="0" borderId="0" xfId="0" applyNumberFormat="1" applyFont="1" applyAlignment="1">
      <alignment horizontal="center"/>
    </xf>
    <xf numFmtId="49" fontId="2" fillId="0" borderId="30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3" fontId="13" fillId="0" borderId="0" xfId="0" applyNumberFormat="1" applyFont="1"/>
    <xf numFmtId="49" fontId="0" fillId="0" borderId="32" xfId="0" applyNumberFormat="1" applyBorder="1"/>
    <xf numFmtId="4" fontId="0" fillId="0" borderId="32" xfId="0" applyNumberFormat="1" applyBorder="1"/>
    <xf numFmtId="4" fontId="5" fillId="0" borderId="9" xfId="0" applyNumberFormat="1" applyFont="1" applyBorder="1"/>
    <xf numFmtId="4" fontId="0" fillId="2" borderId="9" xfId="0" applyNumberFormat="1" applyFill="1" applyBorder="1"/>
    <xf numFmtId="49" fontId="0" fillId="0" borderId="25" xfId="0" applyNumberFormat="1" applyBorder="1"/>
    <xf numFmtId="49" fontId="0" fillId="0" borderId="33" xfId="0" applyNumberFormat="1" applyBorder="1"/>
    <xf numFmtId="4" fontId="0" fillId="0" borderId="33" xfId="0" applyNumberFormat="1" applyBorder="1"/>
    <xf numFmtId="4" fontId="5" fillId="0" borderId="34" xfId="0" applyNumberFormat="1" applyFont="1" applyBorder="1"/>
    <xf numFmtId="49" fontId="2" fillId="2" borderId="30" xfId="0" applyNumberFormat="1" applyFont="1" applyFill="1" applyBorder="1"/>
    <xf numFmtId="49" fontId="2" fillId="2" borderId="14" xfId="0" applyNumberFormat="1" applyFont="1" applyFill="1" applyBorder="1"/>
    <xf numFmtId="4" fontId="2" fillId="2" borderId="14" xfId="0" applyNumberFormat="1" applyFont="1" applyFill="1" applyBorder="1"/>
    <xf numFmtId="4" fontId="5" fillId="2" borderId="34" xfId="0" applyNumberFormat="1" applyFont="1" applyFill="1" applyBorder="1"/>
    <xf numFmtId="4" fontId="2" fillId="2" borderId="31" xfId="0" applyNumberFormat="1" applyFont="1" applyFill="1" applyBorder="1"/>
    <xf numFmtId="49" fontId="0" fillId="0" borderId="1" xfId="0" applyNumberFormat="1" applyBorder="1"/>
    <xf numFmtId="4" fontId="0" fillId="0" borderId="1" xfId="0" applyNumberFormat="1" applyBorder="1"/>
    <xf numFmtId="49" fontId="2" fillId="2" borderId="13" xfId="0" applyNumberFormat="1" applyFont="1" applyFill="1" applyBorder="1"/>
    <xf numFmtId="49" fontId="2" fillId="2" borderId="1" xfId="0" applyNumberFormat="1" applyFont="1" applyFill="1" applyBorder="1"/>
    <xf numFmtId="4" fontId="2" fillId="2" borderId="1" xfId="0" applyNumberFormat="1" applyFont="1" applyFill="1" applyBorder="1"/>
    <xf numFmtId="4" fontId="2" fillId="2" borderId="34" xfId="0" applyNumberFormat="1" applyFont="1" applyFill="1" applyBorder="1"/>
    <xf numFmtId="0" fontId="0" fillId="0" borderId="19" xfId="0" applyBorder="1"/>
    <xf numFmtId="0" fontId="0" fillId="0" borderId="35" xfId="0" applyBorder="1"/>
    <xf numFmtId="4" fontId="0" fillId="0" borderId="35" xfId="0" applyNumberFormat="1" applyBorder="1"/>
    <xf numFmtId="4" fontId="0" fillId="0" borderId="9" xfId="0" applyNumberFormat="1" applyBorder="1"/>
    <xf numFmtId="49" fontId="0" fillId="0" borderId="23" xfId="0" applyNumberFormat="1" applyBorder="1"/>
    <xf numFmtId="4" fontId="0" fillId="0" borderId="0" xfId="0" applyNumberFormat="1"/>
    <xf numFmtId="4" fontId="5" fillId="0" borderId="10" xfId="0" applyNumberFormat="1" applyFont="1" applyBorder="1"/>
    <xf numFmtId="4" fontId="0" fillId="0" borderId="10" xfId="0" applyNumberFormat="1" applyBorder="1"/>
    <xf numFmtId="0" fontId="2" fillId="2" borderId="30" xfId="0" applyFont="1" applyFill="1" applyBorder="1"/>
    <xf numFmtId="0" fontId="2" fillId="2" borderId="14" xfId="0" applyFont="1" applyFill="1" applyBorder="1"/>
    <xf numFmtId="4" fontId="0" fillId="2" borderId="34" xfId="0" applyNumberFormat="1" applyFill="1" applyBorder="1"/>
    <xf numFmtId="49" fontId="2" fillId="0" borderId="0" xfId="0" applyNumberFormat="1" applyFont="1"/>
    <xf numFmtId="49" fontId="2" fillId="0" borderId="1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1" xfId="0" applyBorder="1" applyAlignment="1">
      <alignment horizontal="center"/>
    </xf>
    <xf numFmtId="49" fontId="2" fillId="0" borderId="30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0" fontId="0" fillId="0" borderId="14" xfId="0" applyBorder="1"/>
    <xf numFmtId="0" fontId="0" fillId="0" borderId="31" xfId="0" applyBorder="1"/>
    <xf numFmtId="4" fontId="2" fillId="2" borderId="37" xfId="0" applyNumberFormat="1" applyFont="1" applyFill="1" applyBorder="1"/>
    <xf numFmtId="0" fontId="0" fillId="0" borderId="29" xfId="0" applyBorder="1"/>
    <xf numFmtId="49" fontId="0" fillId="0" borderId="13" xfId="0" applyNumberFormat="1" applyBorder="1"/>
    <xf numFmtId="0" fontId="0" fillId="0" borderId="34" xfId="0" applyBorder="1"/>
    <xf numFmtId="49" fontId="5" fillId="0" borderId="0" xfId="0" applyNumberFormat="1" applyFont="1"/>
    <xf numFmtId="0" fontId="5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9" fontId="2" fillId="0" borderId="19" xfId="0" applyNumberFormat="1" applyFont="1" applyBorder="1"/>
    <xf numFmtId="4" fontId="0" fillId="2" borderId="4" xfId="0" applyNumberFormat="1" applyFill="1" applyBorder="1"/>
    <xf numFmtId="4" fontId="2" fillId="2" borderId="38" xfId="0" applyNumberFormat="1" applyFont="1" applyFill="1" applyBorder="1"/>
    <xf numFmtId="49" fontId="2" fillId="0" borderId="39" xfId="0" applyNumberFormat="1" applyFont="1" applyBorder="1"/>
    <xf numFmtId="4" fontId="0" fillId="2" borderId="6" xfId="0" applyNumberFormat="1" applyFill="1" applyBorder="1"/>
    <xf numFmtId="4" fontId="2" fillId="2" borderId="5" xfId="0" applyNumberFormat="1" applyFont="1" applyFill="1" applyBorder="1"/>
    <xf numFmtId="4" fontId="2" fillId="2" borderId="6" xfId="0" applyNumberFormat="1" applyFont="1" applyFill="1" applyBorder="1"/>
    <xf numFmtId="49" fontId="2" fillId="0" borderId="40" xfId="0" applyNumberFormat="1" applyFont="1" applyBorder="1"/>
    <xf numFmtId="49" fontId="2" fillId="0" borderId="25" xfId="0" applyNumberFormat="1" applyFont="1" applyBorder="1"/>
    <xf numFmtId="4" fontId="2" fillId="2" borderId="41" xfId="0" applyNumberFormat="1" applyFont="1" applyFill="1" applyBorder="1"/>
    <xf numFmtId="9" fontId="2" fillId="0" borderId="0" xfId="3" applyFont="1" applyFill="1" applyAlignment="1">
      <alignment horizontal="right"/>
    </xf>
    <xf numFmtId="0" fontId="15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0" fillId="0" borderId="15" xfId="0" applyBorder="1"/>
    <xf numFmtId="0" fontId="0" fillId="0" borderId="38" xfId="0" applyBorder="1"/>
    <xf numFmtId="0" fontId="0" fillId="0" borderId="36" xfId="0" applyBorder="1"/>
    <xf numFmtId="0" fontId="0" fillId="0" borderId="42" xfId="0" applyBorder="1" applyAlignment="1">
      <alignment horizontal="center"/>
    </xf>
    <xf numFmtId="0" fontId="0" fillId="0" borderId="42" xfId="0" applyBorder="1"/>
    <xf numFmtId="4" fontId="15" fillId="0" borderId="0" xfId="0" applyNumberFormat="1" applyFont="1"/>
    <xf numFmtId="0" fontId="2" fillId="0" borderId="29" xfId="0" applyFont="1" applyBorder="1"/>
    <xf numFmtId="4" fontId="2" fillId="0" borderId="2" xfId="0" applyNumberFormat="1" applyFont="1" applyBorder="1" applyAlignment="1">
      <alignment horizontal="center"/>
    </xf>
    <xf numFmtId="4" fontId="2" fillId="2" borderId="2" xfId="0" applyNumberFormat="1" applyFont="1" applyFill="1" applyBorder="1" applyAlignment="1">
      <alignment horizontal="right"/>
    </xf>
    <xf numFmtId="0" fontId="0" fillId="0" borderId="23" xfId="0" applyBorder="1"/>
    <xf numFmtId="4" fontId="0" fillId="0" borderId="0" xfId="0" applyNumberFormat="1" applyAlignment="1">
      <alignment horizontal="right"/>
    </xf>
    <xf numFmtId="4" fontId="0" fillId="0" borderId="2" xfId="0" applyNumberFormat="1" applyBorder="1" applyAlignment="1">
      <alignment horizontal="right"/>
    </xf>
    <xf numFmtId="4" fontId="2" fillId="2" borderId="0" xfId="0" applyNumberFormat="1" applyFont="1" applyFill="1" applyAlignment="1">
      <alignment horizontal="right"/>
    </xf>
    <xf numFmtId="4" fontId="2" fillId="2" borderId="29" xfId="0" applyNumberFormat="1" applyFon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0" fontId="0" fillId="0" borderId="13" xfId="0" applyBorder="1"/>
    <xf numFmtId="0" fontId="2" fillId="2" borderId="31" xfId="0" applyFont="1" applyFill="1" applyBorder="1"/>
    <xf numFmtId="4" fontId="2" fillId="2" borderId="31" xfId="0" applyNumberFormat="1" applyFont="1" applyFill="1" applyBorder="1" applyAlignment="1">
      <alignment horizontal="right"/>
    </xf>
    <xf numFmtId="4" fontId="2" fillId="2" borderId="14" xfId="0" applyNumberFormat="1" applyFont="1" applyFill="1" applyBorder="1" applyAlignment="1">
      <alignment horizontal="right"/>
    </xf>
    <xf numFmtId="4" fontId="2" fillId="2" borderId="37" xfId="0" applyNumberFormat="1" applyFont="1" applyFill="1" applyBorder="1" applyAlignment="1">
      <alignment horizontal="right"/>
    </xf>
    <xf numFmtId="4" fontId="16" fillId="0" borderId="0" xfId="0" applyNumberFormat="1" applyFont="1"/>
    <xf numFmtId="4" fontId="2" fillId="0" borderId="0" xfId="0" applyNumberFormat="1" applyFont="1" applyAlignment="1">
      <alignment horizontal="right"/>
    </xf>
    <xf numFmtId="0" fontId="27" fillId="0" borderId="0" xfId="0" applyFont="1"/>
    <xf numFmtId="0" fontId="20" fillId="0" borderId="0" xfId="0" applyFont="1" applyAlignment="1">
      <alignment horizontal="center"/>
    </xf>
    <xf numFmtId="0" fontId="0" fillId="0" borderId="3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4" fontId="2" fillId="2" borderId="37" xfId="0" applyNumberFormat="1" applyFont="1" applyFill="1" applyBorder="1" applyAlignment="1">
      <alignment horizontal="right" vertical="center"/>
    </xf>
    <xf numFmtId="0" fontId="21" fillId="0" borderId="21" xfId="0" applyFont="1" applyBorder="1"/>
    <xf numFmtId="4" fontId="0" fillId="2" borderId="7" xfId="0" applyNumberFormat="1" applyFill="1" applyBorder="1" applyAlignment="1">
      <alignment horizontal="right" vertical="center"/>
    </xf>
    <xf numFmtId="4" fontId="0" fillId="2" borderId="4" xfId="0" applyNumberFormat="1" applyFill="1" applyBorder="1" applyAlignment="1">
      <alignment horizontal="right" vertical="center"/>
    </xf>
    <xf numFmtId="0" fontId="0" fillId="0" borderId="39" xfId="0" applyBorder="1"/>
    <xf numFmtId="4" fontId="0" fillId="3" borderId="43" xfId="0" applyNumberFormat="1" applyFill="1" applyBorder="1" applyAlignment="1">
      <alignment horizontal="right" vertical="center"/>
    </xf>
    <xf numFmtId="4" fontId="0" fillId="2" borderId="6" xfId="0" applyNumberForma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/>
    </xf>
    <xf numFmtId="0" fontId="0" fillId="0" borderId="43" xfId="0" applyBorder="1"/>
    <xf numFmtId="0" fontId="0" fillId="0" borderId="6" xfId="0" applyBorder="1" applyAlignment="1">
      <alignment horizontal="center"/>
    </xf>
    <xf numFmtId="4" fontId="0" fillId="0" borderId="43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2" fillId="0" borderId="39" xfId="0" applyFont="1" applyBorder="1"/>
    <xf numFmtId="0" fontId="0" fillId="0" borderId="40" xfId="0" applyBorder="1"/>
    <xf numFmtId="0" fontId="0" fillId="0" borderId="44" xfId="0" applyBorder="1"/>
    <xf numFmtId="0" fontId="0" fillId="0" borderId="5" xfId="0" applyBorder="1" applyAlignment="1">
      <alignment horizontal="center"/>
    </xf>
    <xf numFmtId="4" fontId="0" fillId="0" borderId="4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30" xfId="0" applyFont="1" applyBorder="1"/>
    <xf numFmtId="0" fontId="2" fillId="0" borderId="14" xfId="0" applyFont="1" applyBorder="1"/>
    <xf numFmtId="4" fontId="2" fillId="2" borderId="30" xfId="0" applyNumberFormat="1" applyFont="1" applyFill="1" applyBorder="1" applyAlignment="1">
      <alignment horizontal="right" vertical="center"/>
    </xf>
    <xf numFmtId="0" fontId="0" fillId="0" borderId="25" xfId="0" applyBorder="1"/>
    <xf numFmtId="0" fontId="21" fillId="0" borderId="33" xfId="0" applyFont="1" applyBorder="1" applyAlignment="1">
      <alignment horizontal="right"/>
    </xf>
    <xf numFmtId="49" fontId="0" fillId="0" borderId="8" xfId="0" applyNumberFormat="1" applyBorder="1" applyAlignment="1">
      <alignment horizontal="center"/>
    </xf>
    <xf numFmtId="4" fontId="0" fillId="0" borderId="33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0" fontId="21" fillId="0" borderId="19" xfId="0" applyFont="1" applyBorder="1"/>
    <xf numFmtId="4" fontId="0" fillId="0" borderId="0" xfId="0" applyNumberFormat="1" applyAlignment="1">
      <alignment horizontal="right" vertical="center"/>
    </xf>
    <xf numFmtId="0" fontId="2" fillId="0" borderId="13" xfId="0" applyFont="1" applyBorder="1"/>
    <xf numFmtId="0" fontId="2" fillId="0" borderId="1" xfId="0" applyFont="1" applyBorder="1"/>
    <xf numFmtId="49" fontId="0" fillId="0" borderId="3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2" fillId="0" borderId="37" xfId="0" applyNumberFormat="1" applyFont="1" applyBorder="1" applyAlignment="1">
      <alignment horizontal="right" vertical="center"/>
    </xf>
    <xf numFmtId="4" fontId="0" fillId="0" borderId="37" xfId="0" applyNumberFormat="1" applyBorder="1" applyAlignment="1">
      <alignment horizontal="right" vertical="center"/>
    </xf>
    <xf numFmtId="0" fontId="2" fillId="0" borderId="37" xfId="0" applyFont="1" applyBorder="1"/>
    <xf numFmtId="4" fontId="2" fillId="2" borderId="3" xfId="0" applyNumberFormat="1" applyFont="1" applyFill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" fontId="0" fillId="2" borderId="5" xfId="0" applyNumberForma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right"/>
    </xf>
    <xf numFmtId="0" fontId="5" fillId="0" borderId="36" xfId="0" applyFont="1" applyBorder="1"/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/>
    <xf numFmtId="0" fontId="0" fillId="0" borderId="4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49" xfId="0" applyFont="1" applyBorder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21" xfId="0" applyBorder="1"/>
    <xf numFmtId="0" fontId="0" fillId="0" borderId="32" xfId="0" applyBorder="1"/>
    <xf numFmtId="0" fontId="0" fillId="0" borderId="52" xfId="0" applyBorder="1"/>
    <xf numFmtId="0" fontId="3" fillId="0" borderId="53" xfId="1" applyBorder="1" applyAlignment="1" applyProtection="1"/>
    <xf numFmtId="0" fontId="0" fillId="0" borderId="50" xfId="0" applyBorder="1" applyAlignment="1">
      <alignment horizontal="center"/>
    </xf>
    <xf numFmtId="0" fontId="0" fillId="0" borderId="46" xfId="0" applyBorder="1"/>
    <xf numFmtId="0" fontId="0" fillId="0" borderId="5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5" xfId="0" applyBorder="1"/>
    <xf numFmtId="0" fontId="2" fillId="0" borderId="4" xfId="0" applyFont="1" applyBorder="1" applyAlignment="1">
      <alignment vertical="center"/>
    </xf>
    <xf numFmtId="4" fontId="0" fillId="2" borderId="4" xfId="0" applyNumberFormat="1" applyFill="1" applyBorder="1" applyAlignment="1">
      <alignment vertical="center"/>
    </xf>
    <xf numFmtId="0" fontId="0" fillId="0" borderId="7" xfId="0" applyBorder="1" applyAlignment="1">
      <alignment vertical="center"/>
    </xf>
    <xf numFmtId="4" fontId="0" fillId="2" borderId="41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4" fontId="0" fillId="2" borderId="6" xfId="0" applyNumberFormat="1" applyFill="1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11" xfId="0" applyNumberFormat="1" applyBorder="1" applyAlignment="1">
      <alignment vertical="center"/>
    </xf>
    <xf numFmtId="4" fontId="0" fillId="2" borderId="43" xfId="0" applyNumberForma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4" fontId="0" fillId="2" borderId="5" xfId="0" applyNumberFormat="1" applyFill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0" fontId="2" fillId="0" borderId="6" xfId="0" applyFont="1" applyBorder="1"/>
    <xf numFmtId="0" fontId="0" fillId="0" borderId="6" xfId="0" applyBorder="1"/>
    <xf numFmtId="4" fontId="0" fillId="0" borderId="41" xfId="0" applyNumberForma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3" borderId="6" xfId="0" applyFill="1" applyBorder="1"/>
    <xf numFmtId="0" fontId="0" fillId="0" borderId="7" xfId="0" applyBorder="1" applyAlignment="1">
      <alignment horizontal="right" vertical="center"/>
    </xf>
    <xf numFmtId="4" fontId="0" fillId="2" borderId="10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0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4" fontId="0" fillId="3" borderId="43" xfId="0" applyNumberFormat="1" applyFill="1" applyBorder="1" applyAlignment="1">
      <alignment vertical="center"/>
    </xf>
    <xf numFmtId="4" fontId="0" fillId="3" borderId="6" xfId="0" applyNumberFormat="1" applyFill="1" applyBorder="1" applyAlignment="1">
      <alignment vertical="center"/>
    </xf>
    <xf numFmtId="4" fontId="0" fillId="3" borderId="5" xfId="0" applyNumberFormat="1" applyFill="1" applyBorder="1" applyAlignment="1">
      <alignment vertical="center" wrapText="1"/>
    </xf>
    <xf numFmtId="164" fontId="0" fillId="3" borderId="8" xfId="0" applyNumberFormat="1" applyFill="1" applyBorder="1" applyAlignment="1">
      <alignment horizontal="right" vertical="center"/>
    </xf>
    <xf numFmtId="164" fontId="0" fillId="3" borderId="5" xfId="0" applyNumberFormat="1" applyFill="1" applyBorder="1" applyAlignment="1">
      <alignment horizontal="right" vertical="center"/>
    </xf>
    <xf numFmtId="0" fontId="17" fillId="0" borderId="0" xfId="0" applyFont="1"/>
    <xf numFmtId="4" fontId="0" fillId="2" borderId="41" xfId="0" applyNumberFormat="1" applyFill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/>
    </xf>
    <xf numFmtId="4" fontId="0" fillId="0" borderId="41" xfId="0" applyNumberFormat="1" applyBorder="1" applyAlignment="1">
      <alignment horizontal="right" vertical="center"/>
    </xf>
    <xf numFmtId="4" fontId="0" fillId="2" borderId="10" xfId="0" applyNumberForma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4" fontId="2" fillId="2" borderId="31" xfId="0" applyNumberFormat="1" applyFont="1" applyFill="1" applyBorder="1" applyAlignment="1">
      <alignment horizontal="right" vertical="center"/>
    </xf>
    <xf numFmtId="49" fontId="0" fillId="0" borderId="21" xfId="0" applyNumberFormat="1" applyBorder="1"/>
    <xf numFmtId="49" fontId="2" fillId="0" borderId="30" xfId="0" applyNumberFormat="1" applyFont="1" applyBorder="1"/>
    <xf numFmtId="0" fontId="25" fillId="0" borderId="0" xfId="0" applyFont="1" applyAlignment="1">
      <alignment horizontal="right"/>
    </xf>
    <xf numFmtId="0" fontId="16" fillId="0" borderId="56" xfId="0" applyFont="1" applyBorder="1" applyAlignment="1">
      <alignment horizontal="center" vertical="center" wrapText="1"/>
    </xf>
    <xf numFmtId="4" fontId="2" fillId="4" borderId="37" xfId="0" applyNumberFormat="1" applyFont="1" applyFill="1" applyBorder="1"/>
    <xf numFmtId="4" fontId="0" fillId="4" borderId="8" xfId="0" applyNumberFormat="1" applyFill="1" applyBorder="1" applyAlignment="1">
      <alignment vertical="center"/>
    </xf>
    <xf numFmtId="4" fontId="0" fillId="4" borderId="8" xfId="0" applyNumberFormat="1" applyFill="1" applyBorder="1" applyAlignment="1">
      <alignment horizontal="right" vertical="center"/>
    </xf>
    <xf numFmtId="0" fontId="0" fillId="0" borderId="41" xfId="0" applyBorder="1" applyAlignment="1">
      <alignment vertical="center"/>
    </xf>
    <xf numFmtId="0" fontId="2" fillId="0" borderId="13" xfId="0" applyFont="1" applyBorder="1" applyAlignment="1">
      <alignment vertical="center"/>
    </xf>
    <xf numFmtId="4" fontId="0" fillId="2" borderId="10" xfId="0" applyNumberFormat="1" applyFill="1" applyBorder="1"/>
    <xf numFmtId="4" fontId="0" fillId="0" borderId="11" xfId="0" applyNumberFormat="1" applyBorder="1"/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164" fontId="0" fillId="0" borderId="34" xfId="0" applyNumberFormat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5" fontId="6" fillId="0" borderId="0" xfId="0" applyNumberFormat="1" applyFont="1"/>
    <xf numFmtId="4" fontId="2" fillId="3" borderId="4" xfId="0" applyNumberFormat="1" applyFont="1" applyFill="1" applyBorder="1" applyAlignment="1" applyProtection="1">
      <alignment horizontal="right" vertical="center"/>
      <protection locked="0"/>
    </xf>
    <xf numFmtId="4" fontId="0" fillId="3" borderId="3" xfId="0" applyNumberFormat="1" applyFill="1" applyBorder="1" applyAlignment="1" applyProtection="1">
      <alignment horizontal="right" vertical="center"/>
      <protection locked="0"/>
    </xf>
    <xf numFmtId="4" fontId="2" fillId="5" borderId="4" xfId="0" applyNumberFormat="1" applyFont="1" applyFill="1" applyBorder="1" applyAlignment="1" applyProtection="1">
      <alignment horizontal="right" vertical="center"/>
      <protection locked="0"/>
    </xf>
    <xf numFmtId="4" fontId="0" fillId="3" borderId="8" xfId="0" applyNumberFormat="1" applyFill="1" applyBorder="1" applyAlignment="1" applyProtection="1">
      <alignment horizontal="right"/>
      <protection locked="0"/>
    </xf>
    <xf numFmtId="4" fontId="2" fillId="3" borderId="9" xfId="0" applyNumberFormat="1" applyFont="1" applyFill="1" applyBorder="1" applyAlignment="1" applyProtection="1">
      <alignment horizontal="right" vertical="center"/>
      <protection locked="0"/>
    </xf>
    <xf numFmtId="4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0" xfId="0" applyNumberFormat="1" applyFill="1" applyBorder="1" applyAlignment="1" applyProtection="1">
      <alignment horizontal="right" vertical="center"/>
      <protection locked="0"/>
    </xf>
    <xf numFmtId="4" fontId="0" fillId="3" borderId="6" xfId="0" applyNumberFormat="1" applyFill="1" applyBorder="1" applyAlignment="1" applyProtection="1">
      <alignment horizontal="right" vertical="center" wrapText="1"/>
      <protection locked="0"/>
    </xf>
    <xf numFmtId="4" fontId="0" fillId="3" borderId="12" xfId="0" applyNumberFormat="1" applyFill="1" applyBorder="1" applyAlignment="1" applyProtection="1">
      <alignment horizontal="right" vertical="center"/>
      <protection locked="0"/>
    </xf>
    <xf numFmtId="4" fontId="0" fillId="3" borderId="8" xfId="0" applyNumberFormat="1" applyFill="1" applyBorder="1" applyAlignment="1" applyProtection="1">
      <alignment horizontal="right" vertical="center" wrapText="1"/>
      <protection locked="0"/>
    </xf>
    <xf numFmtId="4" fontId="2" fillId="5" borderId="41" xfId="0" applyNumberFormat="1" applyFont="1" applyFill="1" applyBorder="1" applyAlignment="1" applyProtection="1">
      <alignment horizontal="right" vertical="center"/>
      <protection locked="0"/>
    </xf>
    <xf numFmtId="4" fontId="2" fillId="3" borderId="41" xfId="0" applyNumberFormat="1" applyFont="1" applyFill="1" applyBorder="1" applyAlignment="1" applyProtection="1">
      <alignment horizontal="right" vertical="center"/>
      <protection locked="0"/>
    </xf>
    <xf numFmtId="4" fontId="0" fillId="3" borderId="10" xfId="0" applyNumberFormat="1" applyFill="1" applyBorder="1" applyAlignment="1" applyProtection="1">
      <alignment horizontal="right"/>
      <protection locked="0"/>
    </xf>
    <xf numFmtId="4" fontId="2" fillId="3" borderId="37" xfId="0" applyNumberFormat="1" applyFont="1" applyFill="1" applyBorder="1" applyAlignment="1" applyProtection="1">
      <alignment horizontal="right"/>
      <protection locked="0"/>
    </xf>
    <xf numFmtId="4" fontId="2" fillId="3" borderId="31" xfId="0" applyNumberFormat="1" applyFont="1" applyFill="1" applyBorder="1" applyAlignment="1" applyProtection="1">
      <alignment horizontal="right"/>
      <protection locked="0"/>
    </xf>
    <xf numFmtId="4" fontId="0" fillId="3" borderId="7" xfId="0" applyNumberFormat="1" applyFill="1" applyBorder="1" applyAlignment="1" applyProtection="1">
      <alignment horizontal="right"/>
      <protection locked="0"/>
    </xf>
    <xf numFmtId="4" fontId="0" fillId="3" borderId="41" xfId="0" applyNumberFormat="1" applyFill="1" applyBorder="1" applyAlignment="1" applyProtection="1">
      <alignment horizontal="right"/>
      <protection locked="0"/>
    </xf>
    <xf numFmtId="4" fontId="0" fillId="3" borderId="12" xfId="0" applyNumberFormat="1" applyFill="1" applyBorder="1" applyAlignment="1" applyProtection="1">
      <alignment horizontal="right"/>
      <protection locked="0"/>
    </xf>
    <xf numFmtId="4" fontId="0" fillId="2" borderId="10" xfId="0" applyNumberFormat="1" applyFill="1" applyBorder="1" applyAlignment="1">
      <alignment horizontal="right"/>
    </xf>
    <xf numFmtId="4" fontId="2" fillId="6" borderId="3" xfId="0" applyNumberFormat="1" applyFont="1" applyFill="1" applyBorder="1" applyAlignment="1">
      <alignment horizontal="right"/>
    </xf>
    <xf numFmtId="0" fontId="0" fillId="3" borderId="0" xfId="0" applyFill="1" applyProtection="1">
      <protection locked="0"/>
    </xf>
    <xf numFmtId="165" fontId="0" fillId="7" borderId="0" xfId="0" applyNumberFormat="1" applyFill="1" applyAlignment="1" applyProtection="1">
      <alignment horizontal="left"/>
      <protection locked="0"/>
    </xf>
    <xf numFmtId="49" fontId="0" fillId="0" borderId="8" xfId="0" applyNumberFormat="1" applyBorder="1" applyAlignment="1">
      <alignment horizontal="center" vertical="center"/>
    </xf>
    <xf numFmtId="4" fontId="0" fillId="3" borderId="57" xfId="0" applyNumberFormat="1" applyFill="1" applyBorder="1" applyProtection="1">
      <protection locked="0"/>
    </xf>
    <xf numFmtId="4" fontId="0" fillId="3" borderId="58" xfId="0" applyNumberFormat="1" applyFill="1" applyBorder="1" applyProtection="1">
      <protection locked="0"/>
    </xf>
    <xf numFmtId="4" fontId="0" fillId="3" borderId="59" xfId="0" applyNumberFormat="1" applyFill="1" applyBorder="1" applyProtection="1">
      <protection locked="0"/>
    </xf>
    <xf numFmtId="4" fontId="0" fillId="3" borderId="4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right" vertical="center"/>
      <protection locked="0"/>
    </xf>
    <xf numFmtId="4" fontId="0" fillId="3" borderId="19" xfId="0" applyNumberFormat="1" applyFill="1" applyBorder="1" applyAlignment="1" applyProtection="1">
      <alignment horizontal="right" vertical="center"/>
      <protection locked="0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4" fontId="0" fillId="3" borderId="39" xfId="0" applyNumberFormat="1" applyFill="1" applyBorder="1" applyAlignment="1" applyProtection="1">
      <alignment horizontal="right" vertical="center"/>
      <protection locked="0"/>
    </xf>
    <xf numFmtId="4" fontId="0" fillId="3" borderId="21" xfId="0" applyNumberFormat="1" applyFill="1" applyBorder="1" applyAlignment="1" applyProtection="1">
      <alignment horizontal="right" vertical="center"/>
      <protection locked="0"/>
    </xf>
    <xf numFmtId="4" fontId="0" fillId="3" borderId="5" xfId="0" applyNumberFormat="1" applyFill="1" applyBorder="1" applyAlignment="1" applyProtection="1">
      <alignment horizontal="right" vertical="center"/>
      <protection locked="0"/>
    </xf>
    <xf numFmtId="4" fontId="0" fillId="3" borderId="8" xfId="0" applyNumberFormat="1" applyFill="1" applyBorder="1" applyAlignment="1" applyProtection="1">
      <alignment horizontal="right" vertical="center"/>
      <protection locked="0"/>
    </xf>
    <xf numFmtId="4" fontId="0" fillId="3" borderId="25" xfId="0" applyNumberFormat="1" applyFill="1" applyBorder="1" applyAlignment="1" applyProtection="1">
      <alignment horizontal="right" vertical="center"/>
      <protection locked="0"/>
    </xf>
    <xf numFmtId="4" fontId="0" fillId="0" borderId="57" xfId="0" applyNumberFormat="1" applyBorder="1" applyAlignment="1">
      <alignment horizontal="center"/>
    </xf>
    <xf numFmtId="4" fontId="0" fillId="0" borderId="41" xfId="0" applyNumberFormat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0" fillId="2" borderId="42" xfId="0" applyNumberFormat="1" applyFill="1" applyBorder="1" applyAlignment="1">
      <alignment horizontal="right" vertical="center"/>
    </xf>
    <xf numFmtId="4" fontId="0" fillId="2" borderId="3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right"/>
    </xf>
    <xf numFmtId="0" fontId="2" fillId="2" borderId="28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6" fillId="0" borderId="37" xfId="0" applyFont="1" applyBorder="1"/>
    <xf numFmtId="0" fontId="2" fillId="0" borderId="4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4" fontId="0" fillId="0" borderId="12" xfId="0" applyNumberFormat="1" applyBorder="1" applyAlignment="1">
      <alignment horizontal="right" vertical="center"/>
    </xf>
    <xf numFmtId="4" fontId="0" fillId="0" borderId="34" xfId="0" applyNumberFormat="1" applyBorder="1" applyAlignment="1">
      <alignment horizontal="right" vertical="center"/>
    </xf>
    <xf numFmtId="0" fontId="0" fillId="0" borderId="2" xfId="0" applyBorder="1" applyAlignment="1">
      <alignment horizontal="center"/>
    </xf>
    <xf numFmtId="4" fontId="2" fillId="0" borderId="3" xfId="0" applyNumberFormat="1" applyFont="1" applyBorder="1" applyAlignment="1">
      <alignment horizontal="right" vertical="center"/>
    </xf>
    <xf numFmtId="4" fontId="0" fillId="0" borderId="0" xfId="0" applyNumberFormat="1" applyAlignment="1" applyProtection="1">
      <alignment horizontal="right"/>
      <protection locked="0"/>
    </xf>
    <xf numFmtId="0" fontId="0" fillId="0" borderId="30" xfId="0" applyBorder="1" applyAlignment="1">
      <alignment horizontal="center" vertical="center"/>
    </xf>
    <xf numFmtId="0" fontId="0" fillId="3" borderId="0" xfId="0" applyFill="1" applyAlignment="1" applyProtection="1">
      <alignment horizontal="left"/>
      <protection locked="0"/>
    </xf>
    <xf numFmtId="0" fontId="2" fillId="0" borderId="30" xfId="0" applyFont="1" applyBorder="1" applyAlignment="1">
      <alignment horizontal="center" vertical="center"/>
    </xf>
    <xf numFmtId="4" fontId="0" fillId="2" borderId="23" xfId="0" applyNumberFormat="1" applyFill="1" applyBorder="1" applyAlignment="1">
      <alignment horizontal="right" vertical="center"/>
    </xf>
    <xf numFmtId="0" fontId="0" fillId="3" borderId="29" xfId="0" applyFill="1" applyBorder="1" applyAlignment="1" applyProtection="1">
      <alignment horizontal="left"/>
      <protection locked="0"/>
    </xf>
    <xf numFmtId="4" fontId="0" fillId="3" borderId="2" xfId="0" applyNumberFormat="1" applyFill="1" applyBorder="1" applyAlignment="1" applyProtection="1">
      <alignment horizontal="right" vertical="center"/>
      <protection locked="0"/>
    </xf>
    <xf numFmtId="4" fontId="0" fillId="3" borderId="23" xfId="0" applyNumberFormat="1" applyFill="1" applyBorder="1" applyAlignment="1" applyProtection="1">
      <alignment horizontal="right" vertical="center"/>
      <protection locked="0"/>
    </xf>
    <xf numFmtId="0" fontId="0" fillId="3" borderId="41" xfId="0" applyFill="1" applyBorder="1" applyProtection="1">
      <protection locked="0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5" fillId="0" borderId="16" xfId="0" applyFont="1" applyBorder="1"/>
    <xf numFmtId="0" fontId="0" fillId="3" borderId="29" xfId="0" applyFill="1" applyBorder="1" applyProtection="1">
      <protection locked="0"/>
    </xf>
    <xf numFmtId="0" fontId="0" fillId="0" borderId="60" xfId="0" applyBorder="1"/>
    <xf numFmtId="0" fontId="0" fillId="3" borderId="34" xfId="0" applyFill="1" applyBorder="1" applyProtection="1">
      <protection locked="0"/>
    </xf>
    <xf numFmtId="4" fontId="0" fillId="3" borderId="13" xfId="0" applyNumberFormat="1" applyFill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0" fontId="0" fillId="0" borderId="53" xfId="0" applyBorder="1"/>
    <xf numFmtId="0" fontId="2" fillId="0" borderId="52" xfId="0" applyFont="1" applyBorder="1"/>
    <xf numFmtId="0" fontId="0" fillId="3" borderId="32" xfId="0" applyFill="1" applyBorder="1" applyProtection="1">
      <protection locked="0"/>
    </xf>
    <xf numFmtId="4" fontId="0" fillId="2" borderId="29" xfId="0" applyNumberFormat="1" applyFill="1" applyBorder="1" applyAlignment="1">
      <alignment horizontal="right" vertical="center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 textRotation="90" wrapText="1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0" fontId="23" fillId="0" borderId="0" xfId="0" applyFont="1"/>
    <xf numFmtId="0" fontId="24" fillId="0" borderId="0" xfId="0" applyFont="1"/>
    <xf numFmtId="4" fontId="0" fillId="7" borderId="34" xfId="0" applyNumberFormat="1" applyFill="1" applyBorder="1" applyProtection="1">
      <protection locked="0"/>
    </xf>
    <xf numFmtId="4" fontId="0" fillId="7" borderId="10" xfId="0" applyNumberFormat="1" applyFill="1" applyBorder="1" applyProtection="1">
      <protection locked="0"/>
    </xf>
    <xf numFmtId="4" fontId="0" fillId="7" borderId="29" xfId="0" applyNumberFormat="1" applyFill="1" applyBorder="1" applyAlignment="1" applyProtection="1">
      <alignment horizontal="right"/>
      <protection locked="0"/>
    </xf>
    <xf numFmtId="4" fontId="0" fillId="7" borderId="34" xfId="0" applyNumberFormat="1" applyFill="1" applyBorder="1" applyAlignment="1" applyProtection="1">
      <alignment horizontal="right"/>
      <protection locked="0"/>
    </xf>
    <xf numFmtId="4" fontId="0" fillId="7" borderId="4" xfId="0" applyNumberFormat="1" applyFill="1" applyBorder="1" applyProtection="1">
      <protection locked="0"/>
    </xf>
    <xf numFmtId="4" fontId="0" fillId="7" borderId="6" xfId="0" applyNumberFormat="1" applyFill="1" applyBorder="1" applyProtection="1">
      <protection locked="0"/>
    </xf>
    <xf numFmtId="4" fontId="0" fillId="7" borderId="5" xfId="0" applyNumberFormat="1" applyFill="1" applyBorder="1" applyProtection="1">
      <protection locked="0"/>
    </xf>
    <xf numFmtId="4" fontId="0" fillId="7" borderId="8" xfId="0" applyNumberFormat="1" applyFill="1" applyBorder="1" applyProtection="1">
      <protection locked="0"/>
    </xf>
    <xf numFmtId="0" fontId="2" fillId="3" borderId="0" xfId="0" applyFont="1" applyFill="1" applyProtection="1">
      <protection locked="0"/>
    </xf>
    <xf numFmtId="4" fontId="2" fillId="3" borderId="0" xfId="0" applyNumberFormat="1" applyFont="1" applyFill="1" applyAlignment="1" applyProtection="1">
      <alignment horizontal="right"/>
      <protection locked="0"/>
    </xf>
    <xf numFmtId="4" fontId="0" fillId="3" borderId="0" xfId="0" applyNumberFormat="1" applyFill="1" applyAlignment="1" applyProtection="1">
      <alignment horizontal="right"/>
      <protection locked="0"/>
    </xf>
    <xf numFmtId="4" fontId="0" fillId="3" borderId="2" xfId="0" applyNumberFormat="1" applyFill="1" applyBorder="1" applyAlignment="1" applyProtection="1">
      <alignment horizontal="right"/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3" borderId="3" xfId="0" applyNumberFormat="1" applyFill="1" applyBorder="1" applyAlignment="1" applyProtection="1">
      <alignment horizontal="right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4" fontId="0" fillId="3" borderId="43" xfId="0" applyNumberFormat="1" applyFill="1" applyBorder="1" applyAlignment="1" applyProtection="1">
      <alignment horizontal="right" vertical="center"/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4" fontId="0" fillId="3" borderId="44" xfId="0" applyNumberFormat="1" applyFill="1" applyBorder="1" applyAlignment="1" applyProtection="1">
      <alignment horizontal="right" vertical="center"/>
      <protection locked="0"/>
    </xf>
    <xf numFmtId="4" fontId="0" fillId="3" borderId="11" xfId="0" applyNumberFormat="1" applyFill="1" applyBorder="1" applyAlignment="1" applyProtection="1">
      <alignment horizontal="right" vertical="center"/>
      <protection locked="0"/>
    </xf>
    <xf numFmtId="4" fontId="0" fillId="3" borderId="32" xfId="0" applyNumberFormat="1" applyFill="1" applyBorder="1" applyAlignment="1" applyProtection="1">
      <alignment horizontal="right" vertical="center"/>
      <protection locked="0"/>
    </xf>
    <xf numFmtId="4" fontId="0" fillId="3" borderId="41" xfId="0" applyNumberFormat="1" applyFill="1" applyBorder="1" applyAlignment="1" applyProtection="1">
      <alignment horizontal="right" vertical="center"/>
      <protection locked="0"/>
    </xf>
    <xf numFmtId="0" fontId="2" fillId="3" borderId="43" xfId="0" applyFont="1" applyFill="1" applyBorder="1" applyProtection="1"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0" fontId="20" fillId="3" borderId="0" xfId="0" applyFont="1" applyFill="1" applyAlignment="1" applyProtection="1">
      <alignment horizontal="left"/>
      <protection locked="0"/>
    </xf>
    <xf numFmtId="0" fontId="20" fillId="3" borderId="0" xfId="0" applyFont="1" applyFill="1" applyProtection="1">
      <protection locked="0"/>
    </xf>
    <xf numFmtId="4" fontId="0" fillId="3" borderId="10" xfId="0" applyNumberFormat="1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3" borderId="10" xfId="0" applyNumberFormat="1" applyFill="1" applyBorder="1" applyAlignment="1" applyProtection="1">
      <alignment vertical="center"/>
      <protection locked="0"/>
    </xf>
    <xf numFmtId="164" fontId="0" fillId="5" borderId="11" xfId="0" applyNumberFormat="1" applyFill="1" applyBorder="1" applyAlignment="1" applyProtection="1">
      <alignment horizontal="right" vertical="center"/>
      <protection locked="0"/>
    </xf>
    <xf numFmtId="4" fontId="0" fillId="3" borderId="43" xfId="0" applyNumberFormat="1" applyFill="1" applyBorder="1" applyAlignment="1" applyProtection="1">
      <alignment vertical="center"/>
      <protection locked="0"/>
    </xf>
    <xf numFmtId="4" fontId="0" fillId="3" borderId="6" xfId="0" applyNumberFormat="1" applyFill="1" applyBorder="1" applyAlignment="1" applyProtection="1">
      <alignment vertical="center"/>
      <protection locked="0"/>
    </xf>
    <xf numFmtId="4" fontId="0" fillId="3" borderId="5" xfId="0" applyNumberFormat="1" applyFill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164" fontId="0" fillId="3" borderId="5" xfId="0" applyNumberFormat="1" applyFill="1" applyBorder="1" applyAlignment="1" applyProtection="1">
      <alignment horizontal="right" vertical="center"/>
      <protection locked="0"/>
    </xf>
    <xf numFmtId="164" fontId="0" fillId="3" borderId="8" xfId="0" applyNumberFormat="1" applyFill="1" applyBorder="1" applyAlignment="1" applyProtection="1">
      <alignment horizontal="right" vertical="center"/>
      <protection locked="0"/>
    </xf>
    <xf numFmtId="0" fontId="0" fillId="3" borderId="6" xfId="0" applyFill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3" fontId="0" fillId="0" borderId="16" xfId="0" applyNumberFormat="1" applyBorder="1" applyAlignment="1" applyProtection="1">
      <alignment horizontal="center"/>
      <protection locked="0"/>
    </xf>
    <xf numFmtId="3" fontId="0" fillId="0" borderId="61" xfId="0" applyNumberFormat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167" fontId="0" fillId="7" borderId="0" xfId="0" applyNumberFormat="1" applyFill="1" applyAlignment="1" applyProtection="1">
      <alignment horizontal="center" vertical="center" wrapText="1"/>
      <protection locked="0"/>
    </xf>
    <xf numFmtId="167" fontId="0" fillId="2" borderId="0" xfId="0" applyNumberFormat="1" applyFill="1" applyAlignment="1">
      <alignment horizontal="right"/>
    </xf>
    <xf numFmtId="0" fontId="0" fillId="0" borderId="0" xfId="0" applyAlignment="1">
      <alignment horizontal="right" vertical="center"/>
    </xf>
    <xf numFmtId="167" fontId="0" fillId="2" borderId="0" xfId="0" applyNumberFormat="1" applyFill="1"/>
    <xf numFmtId="0" fontId="2" fillId="0" borderId="38" xfId="0" applyFont="1" applyBorder="1" applyAlignment="1">
      <alignment horizontal="center" vertical="center"/>
    </xf>
    <xf numFmtId="0" fontId="2" fillId="0" borderId="4" xfId="0" applyFont="1" applyBorder="1"/>
    <xf numFmtId="0" fontId="5" fillId="0" borderId="8" xfId="0" applyFont="1" applyBorder="1"/>
    <xf numFmtId="0" fontId="0" fillId="0" borderId="0" xfId="0" applyAlignment="1">
      <alignment vertical="center"/>
    </xf>
    <xf numFmtId="0" fontId="0" fillId="9" borderId="6" xfId="0" applyFill="1" applyBorder="1"/>
    <xf numFmtId="0" fontId="0" fillId="0" borderId="4" xfId="0" applyBorder="1"/>
    <xf numFmtId="4" fontId="0" fillId="0" borderId="6" xfId="0" applyNumberFormat="1" applyBorder="1"/>
    <xf numFmtId="4" fontId="0" fillId="10" borderId="6" xfId="0" applyNumberFormat="1" applyFill="1" applyBorder="1"/>
    <xf numFmtId="4" fontId="0" fillId="10" borderId="8" xfId="0" applyNumberForma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49" fontId="0" fillId="3" borderId="42" xfId="0" applyNumberFormat="1" applyFill="1" applyBorder="1" applyAlignment="1" applyProtection="1">
      <alignment horizontal="center"/>
      <protection locked="0"/>
    </xf>
    <xf numFmtId="0" fontId="0" fillId="9" borderId="0" xfId="0" applyFill="1"/>
    <xf numFmtId="0" fontId="0" fillId="0" borderId="6" xfId="0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4" fontId="0" fillId="2" borderId="6" xfId="0" applyNumberFormat="1" applyFill="1" applyBorder="1" applyAlignment="1">
      <alignment horizontal="right"/>
    </xf>
    <xf numFmtId="4" fontId="0" fillId="9" borderId="6" xfId="0" applyNumberForma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5" fillId="0" borderId="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12" xfId="0" applyBorder="1" applyAlignment="1">
      <alignment vertical="center"/>
    </xf>
    <xf numFmtId="168" fontId="0" fillId="5" borderId="8" xfId="0" applyNumberForma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0" fillId="7" borderId="44" xfId="0" applyFill="1" applyBorder="1" applyAlignment="1" applyProtection="1">
      <alignment horizontal="left"/>
      <protection locked="0"/>
    </xf>
    <xf numFmtId="0" fontId="0" fillId="7" borderId="11" xfId="0" applyFill="1" applyBorder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7" borderId="16" xfId="0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7" borderId="61" xfId="0" applyFill="1" applyBorder="1" applyAlignment="1" applyProtection="1">
      <alignment horizontal="center"/>
      <protection locked="0"/>
    </xf>
    <xf numFmtId="0" fontId="12" fillId="7" borderId="40" xfId="0" applyFont="1" applyFill="1" applyBorder="1" applyAlignment="1" applyProtection="1">
      <alignment horizontal="center" vertical="center" wrapText="1"/>
      <protection locked="0"/>
    </xf>
    <xf numFmtId="0" fontId="12" fillId="7" borderId="44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  <protection locked="0"/>
    </xf>
    <xf numFmtId="0" fontId="12" fillId="7" borderId="23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Alignment="1" applyProtection="1">
      <alignment horizontal="center" vertical="center" wrapText="1"/>
      <protection locked="0"/>
    </xf>
    <xf numFmtId="0" fontId="12" fillId="7" borderId="29" xfId="0" applyFont="1" applyFill="1" applyBorder="1" applyAlignment="1" applyProtection="1">
      <alignment horizontal="center" vertical="center" wrapText="1"/>
      <protection locked="0"/>
    </xf>
    <xf numFmtId="0" fontId="12" fillId="7" borderId="21" xfId="0" applyFont="1" applyFill="1" applyBorder="1" applyAlignment="1" applyProtection="1">
      <alignment horizontal="center" vertical="center" wrapText="1"/>
      <protection locked="0"/>
    </xf>
    <xf numFmtId="0" fontId="12" fillId="7" borderId="32" xfId="0" applyFont="1" applyFill="1" applyBorder="1" applyAlignment="1" applyProtection="1">
      <alignment horizontal="center" vertical="center" wrapText="1"/>
      <protection locked="0"/>
    </xf>
    <xf numFmtId="0" fontId="12" fillId="7" borderId="41" xfId="0" applyFont="1" applyFill="1" applyBorder="1" applyAlignment="1" applyProtection="1">
      <alignment horizontal="center" vertical="center" wrapText="1"/>
      <protection locked="0"/>
    </xf>
    <xf numFmtId="0" fontId="0" fillId="7" borderId="23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21" xfId="0" applyFill="1" applyBorder="1" applyAlignment="1" applyProtection="1">
      <alignment horizontal="center"/>
      <protection locked="0"/>
    </xf>
    <xf numFmtId="0" fontId="0" fillId="7" borderId="32" xfId="0" applyFill="1" applyBorder="1" applyAlignment="1" applyProtection="1">
      <alignment horizontal="center"/>
      <protection locked="0"/>
    </xf>
    <xf numFmtId="0" fontId="0" fillId="7" borderId="41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7" borderId="23" xfId="0" applyFill="1" applyBorder="1" applyAlignment="1" applyProtection="1">
      <alignment horizontal="center"/>
      <protection locked="0"/>
    </xf>
    <xf numFmtId="0" fontId="0" fillId="7" borderId="29" xfId="0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3" xfId="0" applyBorder="1" applyAlignment="1">
      <alignment horizontal="center"/>
    </xf>
    <xf numFmtId="0" fontId="12" fillId="7" borderId="43" xfId="0" applyFont="1" applyFill="1" applyBorder="1" applyAlignment="1" applyProtection="1">
      <alignment horizontal="center"/>
      <protection locked="0"/>
    </xf>
    <xf numFmtId="0" fontId="12" fillId="7" borderId="63" xfId="0" applyFont="1" applyFill="1" applyBorder="1" applyAlignment="1" applyProtection="1">
      <alignment horizontal="center"/>
      <protection locked="0"/>
    </xf>
    <xf numFmtId="3" fontId="0" fillId="7" borderId="44" xfId="0" applyNumberFormat="1" applyFill="1" applyBorder="1" applyAlignment="1" applyProtection="1">
      <alignment horizontal="center"/>
      <protection locked="0"/>
    </xf>
    <xf numFmtId="3" fontId="0" fillId="7" borderId="54" xfId="0" applyNumberFormat="1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right"/>
      <protection locked="0"/>
    </xf>
    <xf numFmtId="0" fontId="0" fillId="7" borderId="29" xfId="0" applyFill="1" applyBorder="1" applyAlignment="1" applyProtection="1">
      <alignment horizontal="right"/>
      <protection locked="0"/>
    </xf>
    <xf numFmtId="0" fontId="0" fillId="0" borderId="32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9" xfId="0" applyBorder="1" applyAlignment="1">
      <alignment horizontal="right"/>
    </xf>
    <xf numFmtId="0" fontId="0" fillId="7" borderId="44" xfId="0" applyFill="1" applyBorder="1" applyAlignment="1" applyProtection="1">
      <alignment horizontal="right"/>
      <protection locked="0"/>
    </xf>
    <xf numFmtId="0" fontId="0" fillId="7" borderId="11" xfId="0" applyFill="1" applyBorder="1" applyAlignment="1" applyProtection="1">
      <alignment horizontal="right"/>
      <protection locked="0"/>
    </xf>
    <xf numFmtId="3" fontId="0" fillId="7" borderId="0" xfId="0" applyNumberFormat="1" applyFill="1" applyAlignment="1" applyProtection="1">
      <alignment horizontal="center"/>
      <protection locked="0"/>
    </xf>
    <xf numFmtId="3" fontId="0" fillId="7" borderId="61" xfId="0" applyNumberFormat="1" applyFill="1" applyBorder="1" applyAlignment="1" applyProtection="1">
      <alignment horizontal="center"/>
      <protection locked="0"/>
    </xf>
    <xf numFmtId="0" fontId="0" fillId="7" borderId="43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3" fontId="0" fillId="7" borderId="16" xfId="0" applyNumberFormat="1" applyFill="1" applyBorder="1" applyAlignment="1" applyProtection="1">
      <alignment horizontal="center"/>
      <protection locked="0"/>
    </xf>
    <xf numFmtId="3" fontId="0" fillId="7" borderId="32" xfId="0" applyNumberFormat="1" applyFill="1" applyBorder="1" applyAlignment="1" applyProtection="1">
      <alignment horizontal="center"/>
      <protection locked="0"/>
    </xf>
    <xf numFmtId="3" fontId="0" fillId="7" borderId="64" xfId="0" applyNumberFormat="1" applyFill="1" applyBorder="1" applyAlignment="1" applyProtection="1">
      <alignment horizontal="center"/>
      <protection locked="0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7" borderId="32" xfId="0" applyFill="1" applyBorder="1" applyAlignment="1" applyProtection="1">
      <alignment horizontal="left"/>
      <protection locked="0"/>
    </xf>
    <xf numFmtId="0" fontId="0" fillId="7" borderId="41" xfId="0" applyFill="1" applyBorder="1" applyAlignment="1" applyProtection="1">
      <alignment horizontal="left"/>
      <protection locked="0"/>
    </xf>
    <xf numFmtId="0" fontId="0" fillId="7" borderId="0" xfId="0" applyFill="1" applyAlignment="1" applyProtection="1">
      <alignment horizontal="left"/>
      <protection locked="0"/>
    </xf>
    <xf numFmtId="3" fontId="0" fillId="7" borderId="0" xfId="0" applyNumberFormat="1" applyFill="1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0" fillId="3" borderId="0" xfId="0" applyFont="1" applyFill="1" applyAlignment="1" applyProtection="1">
      <alignment horizontal="left"/>
      <protection locked="0"/>
    </xf>
    <xf numFmtId="0" fontId="20" fillId="3" borderId="0" xfId="0" applyFont="1" applyFill="1" applyAlignment="1">
      <alignment horizontal="left"/>
    </xf>
    <xf numFmtId="0" fontId="0" fillId="9" borderId="39" xfId="0" applyFill="1" applyBorder="1" applyAlignment="1">
      <alignment horizontal="left" vertical="center"/>
    </xf>
    <xf numFmtId="0" fontId="0" fillId="9" borderId="10" xfId="0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4" fontId="0" fillId="0" borderId="39" xfId="0" applyNumberFormat="1" applyBorder="1" applyAlignment="1">
      <alignment horizontal="left" vertical="center"/>
    </xf>
    <xf numFmtId="4" fontId="0" fillId="0" borderId="10" xfId="0" applyNumberFormat="1" applyBorder="1" applyAlignment="1">
      <alignment horizontal="left" vertical="center"/>
    </xf>
    <xf numFmtId="4" fontId="0" fillId="3" borderId="39" xfId="0" applyNumberFormat="1" applyFill="1" applyBorder="1" applyAlignment="1" applyProtection="1">
      <alignment horizontal="left" vertical="center"/>
      <protection locked="0"/>
    </xf>
    <xf numFmtId="4" fontId="0" fillId="3" borderId="10" xfId="0" applyNumberFormat="1" applyFill="1" applyBorder="1" applyAlignment="1" applyProtection="1">
      <alignment horizontal="left" vertical="center"/>
      <protection locked="0"/>
    </xf>
    <xf numFmtId="0" fontId="0" fillId="0" borderId="33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19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3" xfId="0" applyFont="1" applyBorder="1"/>
    <xf numFmtId="0" fontId="2" fillId="0" borderId="57" xfId="0" applyFont="1" applyBorder="1"/>
    <xf numFmtId="0" fontId="2" fillId="0" borderId="22" xfId="0" applyFont="1" applyBorder="1"/>
    <xf numFmtId="0" fontId="0" fillId="0" borderId="43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64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3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1" fillId="0" borderId="13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18" fillId="0" borderId="0" xfId="0" applyFont="1" applyAlignment="1">
      <alignment horizontal="left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65" xfId="0" applyFont="1" applyBorder="1"/>
    <xf numFmtId="0" fontId="2" fillId="0" borderId="66" xfId="0" applyFont="1" applyBorder="1"/>
    <xf numFmtId="0" fontId="2" fillId="0" borderId="26" xfId="0" applyFont="1" applyBorder="1"/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top" wrapText="1"/>
    </xf>
    <xf numFmtId="0" fontId="0" fillId="0" borderId="33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horizontal="left" wrapText="1"/>
    </xf>
    <xf numFmtId="4" fontId="0" fillId="2" borderId="42" xfId="0" applyNumberFormat="1" applyFill="1" applyBorder="1" applyAlignment="1">
      <alignment horizontal="right" vertical="center"/>
    </xf>
    <xf numFmtId="4" fontId="0" fillId="2" borderId="3" xfId="0" applyNumberForma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 textRotation="90" wrapText="1"/>
    </xf>
    <xf numFmtId="0" fontId="5" fillId="0" borderId="49" xfId="0" applyFont="1" applyBorder="1" applyAlignment="1">
      <alignment horizontal="center" vertical="center" textRotation="90" wrapText="1"/>
    </xf>
    <xf numFmtId="0" fontId="5" fillId="0" borderId="69" xfId="0" applyFont="1" applyBorder="1" applyAlignment="1">
      <alignment horizontal="center" vertical="center" textRotation="90" wrapText="1"/>
    </xf>
    <xf numFmtId="0" fontId="2" fillId="0" borderId="70" xfId="0" applyFont="1" applyBorder="1" applyAlignment="1">
      <alignment horizontal="left" wrapText="1"/>
    </xf>
    <xf numFmtId="0" fontId="2" fillId="0" borderId="36" xfId="0" applyFont="1" applyBorder="1" applyAlignment="1">
      <alignment horizontal="left" wrapText="1"/>
    </xf>
    <xf numFmtId="0" fontId="2" fillId="0" borderId="16" xfId="0" applyFont="1" applyBorder="1" applyAlignment="1">
      <alignment horizontal="left"/>
    </xf>
    <xf numFmtId="0" fontId="2" fillId="0" borderId="3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center" textRotation="90" wrapText="1"/>
    </xf>
    <xf numFmtId="0" fontId="2" fillId="0" borderId="52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2" fillId="0" borderId="1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" borderId="4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3" borderId="32" xfId="0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9" xfId="0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3" borderId="71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>
      <alignment horizontal="center"/>
    </xf>
    <xf numFmtId="4" fontId="0" fillId="2" borderId="0" xfId="0" applyNumberFormat="1" applyFill="1" applyAlignment="1">
      <alignment horizontal="right"/>
    </xf>
    <xf numFmtId="4" fontId="0" fillId="3" borderId="19" xfId="0" applyNumberFormat="1" applyFill="1" applyBorder="1" applyAlignment="1" applyProtection="1">
      <alignment horizontal="right"/>
      <protection locked="0"/>
    </xf>
    <xf numFmtId="4" fontId="0" fillId="3" borderId="72" xfId="0" applyNumberFormat="1" applyFill="1" applyBorder="1" applyAlignment="1" applyProtection="1">
      <alignment horizontal="right"/>
      <protection locked="0"/>
    </xf>
    <xf numFmtId="4" fontId="0" fillId="0" borderId="39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4" fontId="0" fillId="3" borderId="39" xfId="0" applyNumberFormat="1" applyFill="1" applyBorder="1" applyAlignment="1" applyProtection="1">
      <alignment horizontal="right"/>
      <protection locked="0"/>
    </xf>
    <xf numFmtId="4" fontId="0" fillId="3" borderId="63" xfId="0" applyNumberFormat="1" applyFill="1" applyBorder="1" applyAlignment="1" applyProtection="1">
      <alignment horizontal="right"/>
      <protection locked="0"/>
    </xf>
    <xf numFmtId="4" fontId="0" fillId="3" borderId="25" xfId="0" applyNumberFormat="1" applyFill="1" applyBorder="1" applyAlignment="1" applyProtection="1">
      <alignment horizontal="right"/>
      <protection locked="0"/>
    </xf>
    <xf numFmtId="4" fontId="0" fillId="3" borderId="73" xfId="0" applyNumberFormat="1" applyFill="1" applyBorder="1" applyAlignment="1" applyProtection="1">
      <alignment horizontal="right"/>
      <protection locked="0"/>
    </xf>
    <xf numFmtId="4" fontId="2" fillId="2" borderId="30" xfId="0" applyNumberFormat="1" applyFont="1" applyFill="1" applyBorder="1" applyAlignment="1">
      <alignment horizontal="right"/>
    </xf>
    <xf numFmtId="4" fontId="2" fillId="2" borderId="65" xfId="0" applyNumberFormat="1" applyFont="1" applyFill="1" applyBorder="1" applyAlignment="1">
      <alignment horizontal="right"/>
    </xf>
    <xf numFmtId="0" fontId="2" fillId="0" borderId="19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66" fontId="2" fillId="3" borderId="30" xfId="2" applyNumberFormat="1" applyFont="1" applyFill="1" applyBorder="1" applyAlignment="1" applyProtection="1">
      <alignment vertical="center"/>
      <protection locked="0"/>
    </xf>
    <xf numFmtId="166" fontId="2" fillId="3" borderId="14" xfId="2" applyNumberFormat="1" applyFont="1" applyFill="1" applyBorder="1" applyAlignment="1" applyProtection="1">
      <alignment vertical="center"/>
      <protection locked="0"/>
    </xf>
    <xf numFmtId="166" fontId="2" fillId="3" borderId="31" xfId="2" applyNumberFormat="1" applyFont="1" applyFill="1" applyBorder="1" applyAlignment="1" applyProtection="1">
      <alignment vertical="center"/>
      <protection locked="0"/>
    </xf>
    <xf numFmtId="0" fontId="2" fillId="0" borderId="3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2" borderId="3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0" fillId="0" borderId="23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2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49" fontId="2" fillId="8" borderId="15" xfId="0" applyNumberFormat="1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left"/>
    </xf>
    <xf numFmtId="0" fontId="0" fillId="3" borderId="43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49" fontId="0" fillId="0" borderId="39" xfId="0" applyNumberFormat="1" applyBorder="1" applyAlignment="1">
      <alignment horizontal="left"/>
    </xf>
    <xf numFmtId="49" fontId="0" fillId="0" borderId="43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0" fontId="0" fillId="0" borderId="36" xfId="0" applyBorder="1"/>
    <xf numFmtId="49" fontId="2" fillId="8" borderId="4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/>
    </xf>
  </cellXfs>
  <cellStyles count="4">
    <cellStyle name="Hypertextový odkaz" xfId="1" builtinId="8"/>
    <cellStyle name="Měna" xfId="2" builtinId="4"/>
    <cellStyle name="Normální" xfId="0" builtinId="0"/>
    <cellStyle name="Procenta" xfId="3" builtinId="5"/>
  </cellStyles>
  <dxfs count="0"/>
  <tableStyles count="0" defaultTableStyle="TableStyleMedium9" defaultPivotStyle="PivotStyleLight16"/>
  <colors>
    <mruColors>
      <color rgb="FFFFE5FF"/>
      <color rgb="FFFFFFCC"/>
      <color rgb="FFE1FFE1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5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9.85546875" customWidth="1"/>
    <col min="3" max="3" width="8.28515625" customWidth="1"/>
    <col min="4" max="4" width="8.140625" customWidth="1"/>
    <col min="6" max="6" width="13.42578125" customWidth="1"/>
    <col min="7" max="7" width="12.140625" customWidth="1"/>
    <col min="8" max="8" width="13.7109375" customWidth="1"/>
  </cols>
  <sheetData>
    <row r="1" spans="1:8" x14ac:dyDescent="0.2">
      <c r="H1" s="10" t="s">
        <v>12</v>
      </c>
    </row>
    <row r="3" spans="1:8" ht="18" x14ac:dyDescent="0.25">
      <c r="A3" s="463" t="s">
        <v>0</v>
      </c>
      <c r="B3" s="464"/>
      <c r="C3" s="464"/>
      <c r="D3" s="464"/>
      <c r="E3" s="464"/>
      <c r="F3" s="464"/>
      <c r="G3" s="464"/>
      <c r="H3" s="464"/>
    </row>
    <row r="4" spans="1:8" ht="18" x14ac:dyDescent="0.25">
      <c r="A4" s="232"/>
      <c r="B4" s="233"/>
      <c r="C4" s="233"/>
      <c r="D4" s="233"/>
      <c r="E4" s="233"/>
      <c r="F4" s="233"/>
      <c r="G4" s="233"/>
      <c r="H4" s="233"/>
    </row>
    <row r="5" spans="1:8" ht="13.5" thickBot="1" x14ac:dyDescent="0.25"/>
    <row r="6" spans="1:8" ht="15.75" x14ac:dyDescent="0.25">
      <c r="A6" s="491" t="s">
        <v>294</v>
      </c>
      <c r="B6" s="492"/>
      <c r="C6" s="492"/>
      <c r="D6" s="492"/>
      <c r="E6" s="492"/>
      <c r="F6" s="492"/>
      <c r="G6" s="492"/>
      <c r="H6" s="493"/>
    </row>
    <row r="7" spans="1:8" ht="15.75" customHeight="1" x14ac:dyDescent="0.2">
      <c r="A7" s="468"/>
      <c r="B7" s="469"/>
      <c r="C7" s="469"/>
      <c r="D7" s="469"/>
      <c r="E7" s="469"/>
      <c r="F7" s="469"/>
      <c r="G7" s="469"/>
      <c r="H7" s="470"/>
    </row>
    <row r="8" spans="1:8" ht="15.75" customHeight="1" x14ac:dyDescent="0.2">
      <c r="A8" s="471"/>
      <c r="B8" s="472"/>
      <c r="C8" s="472"/>
      <c r="D8" s="472"/>
      <c r="E8" s="472"/>
      <c r="F8" s="472"/>
      <c r="G8" s="472"/>
      <c r="H8" s="473"/>
    </row>
    <row r="9" spans="1:8" ht="15.75" customHeight="1" x14ac:dyDescent="0.2">
      <c r="A9" s="474"/>
      <c r="B9" s="475"/>
      <c r="C9" s="475"/>
      <c r="D9" s="475"/>
      <c r="E9" s="475"/>
      <c r="F9" s="475"/>
      <c r="G9" s="475"/>
      <c r="H9" s="476"/>
    </row>
    <row r="10" spans="1:8" ht="15.75" customHeight="1" x14ac:dyDescent="0.2">
      <c r="A10" s="429" t="s">
        <v>325</v>
      </c>
      <c r="B10" s="430"/>
      <c r="C10" s="433"/>
      <c r="D10" s="431"/>
      <c r="E10" s="431"/>
      <c r="F10" s="431"/>
      <c r="G10" s="431"/>
      <c r="H10" s="432"/>
    </row>
    <row r="11" spans="1:8" x14ac:dyDescent="0.2">
      <c r="A11" s="486" t="s">
        <v>1</v>
      </c>
      <c r="B11" s="487"/>
      <c r="C11" s="487"/>
      <c r="D11" s="487"/>
      <c r="E11" s="487"/>
      <c r="F11" s="487"/>
      <c r="G11" s="487"/>
      <c r="H11" s="488"/>
    </row>
    <row r="12" spans="1:8" x14ac:dyDescent="0.2">
      <c r="A12" s="477"/>
      <c r="B12" s="478"/>
      <c r="C12" s="478"/>
      <c r="D12" s="478"/>
      <c r="E12" s="478"/>
      <c r="F12" s="478"/>
      <c r="G12" s="478"/>
      <c r="H12" s="479"/>
    </row>
    <row r="13" spans="1:8" x14ac:dyDescent="0.2">
      <c r="A13" s="477"/>
      <c r="B13" s="478"/>
      <c r="C13" s="478"/>
      <c r="D13" s="478"/>
      <c r="E13" s="478"/>
      <c r="F13" s="478"/>
      <c r="G13" s="478"/>
      <c r="H13" s="479"/>
    </row>
    <row r="14" spans="1:8" x14ac:dyDescent="0.2">
      <c r="A14" s="483" t="s">
        <v>295</v>
      </c>
      <c r="B14" s="484"/>
      <c r="C14" s="484"/>
      <c r="D14" s="484"/>
      <c r="E14" s="484"/>
      <c r="F14" s="484"/>
      <c r="G14" s="484"/>
      <c r="H14" s="485"/>
    </row>
    <row r="15" spans="1:8" x14ac:dyDescent="0.2">
      <c r="A15" s="489"/>
      <c r="B15" s="466"/>
      <c r="C15" s="466"/>
      <c r="D15" s="466"/>
      <c r="E15" s="466"/>
      <c r="F15" s="466"/>
      <c r="G15" s="466"/>
      <c r="H15" s="490"/>
    </row>
    <row r="16" spans="1:8" ht="15.95" customHeight="1" x14ac:dyDescent="0.2">
      <c r="A16" s="480"/>
      <c r="B16" s="481"/>
      <c r="C16" s="481"/>
      <c r="D16" s="481"/>
      <c r="E16" s="481"/>
      <c r="F16" s="481"/>
      <c r="G16" s="481"/>
      <c r="H16" s="482"/>
    </row>
    <row r="17" spans="1:8" ht="18" customHeight="1" x14ac:dyDescent="0.25">
      <c r="A17" s="183" t="s">
        <v>284</v>
      </c>
      <c r="B17" s="498"/>
      <c r="C17" s="498"/>
      <c r="D17" s="499"/>
      <c r="E17" s="219" t="s">
        <v>105</v>
      </c>
      <c r="F17" s="179"/>
      <c r="G17" s="512"/>
      <c r="H17" s="513"/>
    </row>
    <row r="18" spans="1:8" x14ac:dyDescent="0.2">
      <c r="A18" s="486" t="s">
        <v>2</v>
      </c>
      <c r="B18" s="487"/>
      <c r="C18" s="461"/>
      <c r="D18" s="461"/>
      <c r="E18" s="461"/>
      <c r="F18" s="461"/>
      <c r="G18" s="461"/>
      <c r="H18" s="462"/>
    </row>
    <row r="19" spans="1:8" x14ac:dyDescent="0.2">
      <c r="A19" s="234"/>
      <c r="B19" s="235"/>
      <c r="C19" s="523"/>
      <c r="D19" s="523"/>
      <c r="E19" s="523"/>
      <c r="F19" s="523"/>
      <c r="G19" s="523"/>
      <c r="H19" s="524"/>
    </row>
    <row r="20" spans="1:8" x14ac:dyDescent="0.2">
      <c r="A20" s="184" t="s">
        <v>17</v>
      </c>
      <c r="B20" s="500"/>
      <c r="C20" s="500"/>
      <c r="D20" s="501"/>
      <c r="E20" s="236" t="s">
        <v>3</v>
      </c>
      <c r="F20" s="185"/>
      <c r="G20" s="508"/>
      <c r="H20" s="509"/>
    </row>
    <row r="21" spans="1:8" x14ac:dyDescent="0.2">
      <c r="A21" s="151"/>
      <c r="B21" s="510"/>
      <c r="C21" s="510"/>
      <c r="D21" s="511"/>
      <c r="E21" s="65"/>
      <c r="G21" s="506"/>
      <c r="H21" s="507"/>
    </row>
    <row r="22" spans="1:8" x14ac:dyDescent="0.2">
      <c r="A22" s="151" t="s">
        <v>58</v>
      </c>
      <c r="B22" s="510"/>
      <c r="C22" s="510"/>
      <c r="D22" s="511"/>
      <c r="E22" s="65" t="s">
        <v>4</v>
      </c>
      <c r="G22" s="502"/>
      <c r="H22" s="503"/>
    </row>
    <row r="23" spans="1:8" x14ac:dyDescent="0.2">
      <c r="A23" s="234"/>
      <c r="B23" s="515"/>
      <c r="C23" s="515"/>
      <c r="D23" s="516"/>
      <c r="E23" s="237"/>
      <c r="F23" s="235"/>
      <c r="G23" s="504"/>
      <c r="H23" s="505"/>
    </row>
    <row r="24" spans="1:8" x14ac:dyDescent="0.2">
      <c r="A24" s="517" t="s">
        <v>208</v>
      </c>
      <c r="B24" s="518"/>
      <c r="C24" s="518"/>
      <c r="D24" s="518"/>
      <c r="E24" s="518"/>
      <c r="F24" s="518"/>
      <c r="G24" s="518"/>
      <c r="H24" s="519"/>
    </row>
    <row r="25" spans="1:8" x14ac:dyDescent="0.2">
      <c r="A25" s="520"/>
      <c r="B25" s="521"/>
      <c r="C25" s="521"/>
      <c r="D25" s="521"/>
      <c r="E25" s="521"/>
      <c r="F25" s="521"/>
      <c r="G25" s="521"/>
      <c r="H25" s="522"/>
    </row>
    <row r="26" spans="1:8" x14ac:dyDescent="0.2">
      <c r="A26" s="238" t="s">
        <v>5</v>
      </c>
      <c r="B26" s="494" t="s">
        <v>6</v>
      </c>
      <c r="C26" s="497"/>
      <c r="D26" s="495"/>
      <c r="E26" s="494" t="s">
        <v>7</v>
      </c>
      <c r="F26" s="495"/>
      <c r="G26" s="494" t="s">
        <v>8</v>
      </c>
      <c r="H26" s="496"/>
    </row>
    <row r="27" spans="1:8" x14ac:dyDescent="0.2">
      <c r="A27" s="239"/>
      <c r="B27" s="17"/>
      <c r="C27" s="17"/>
      <c r="D27" s="240"/>
      <c r="E27" s="17"/>
      <c r="F27" s="240"/>
      <c r="G27" s="17"/>
      <c r="H27" s="167"/>
    </row>
    <row r="28" spans="1:8" x14ac:dyDescent="0.2">
      <c r="A28" s="241" t="s">
        <v>9</v>
      </c>
      <c r="B28" s="465"/>
      <c r="C28" s="466"/>
      <c r="D28" s="467"/>
      <c r="E28" s="514"/>
      <c r="F28" s="511"/>
      <c r="G28" s="465"/>
      <c r="H28" s="490"/>
    </row>
    <row r="29" spans="1:8" x14ac:dyDescent="0.2">
      <c r="A29" s="241"/>
      <c r="B29" s="419"/>
      <c r="C29" s="420"/>
      <c r="D29" s="421"/>
      <c r="E29" s="419"/>
      <c r="F29" s="421"/>
      <c r="G29" s="420"/>
      <c r="H29" s="422"/>
    </row>
    <row r="30" spans="1:8" x14ac:dyDescent="0.2">
      <c r="A30" s="241" t="s">
        <v>10</v>
      </c>
      <c r="B30" s="465"/>
      <c r="C30" s="466"/>
      <c r="D30" s="467"/>
      <c r="E30" s="514"/>
      <c r="F30" s="511"/>
      <c r="G30" s="465"/>
      <c r="H30" s="490"/>
    </row>
    <row r="31" spans="1:8" x14ac:dyDescent="0.2">
      <c r="A31" s="241"/>
      <c r="B31" s="419"/>
      <c r="C31" s="420"/>
      <c r="D31" s="421"/>
      <c r="E31" s="423"/>
      <c r="F31" s="424"/>
      <c r="G31" s="420"/>
      <c r="H31" s="422"/>
    </row>
    <row r="32" spans="1:8" x14ac:dyDescent="0.2">
      <c r="A32" s="241" t="s">
        <v>248</v>
      </c>
      <c r="B32" s="465"/>
      <c r="C32" s="466"/>
      <c r="D32" s="467"/>
      <c r="E32" s="514"/>
      <c r="F32" s="511"/>
      <c r="G32" s="465"/>
      <c r="H32" s="490"/>
    </row>
    <row r="33" spans="1:8" x14ac:dyDescent="0.2">
      <c r="A33" s="241"/>
      <c r="B33" s="419"/>
      <c r="C33" s="420"/>
      <c r="D33" s="421"/>
      <c r="E33" s="419"/>
      <c r="F33" s="421"/>
      <c r="G33" s="420"/>
      <c r="H33" s="422"/>
    </row>
    <row r="34" spans="1:8" x14ac:dyDescent="0.2">
      <c r="A34" s="241" t="s">
        <v>11</v>
      </c>
      <c r="B34" s="465"/>
      <c r="C34" s="466"/>
      <c r="D34" s="467"/>
      <c r="E34" s="514"/>
      <c r="F34" s="511"/>
      <c r="G34" s="465"/>
      <c r="H34" s="490"/>
    </row>
    <row r="35" spans="1:8" ht="13.5" thickBot="1" x14ac:dyDescent="0.25">
      <c r="A35" s="242"/>
      <c r="B35" s="425"/>
      <c r="C35" s="426"/>
      <c r="D35" s="427"/>
      <c r="E35" s="425"/>
      <c r="F35" s="427"/>
      <c r="G35" s="426"/>
      <c r="H35" s="428"/>
    </row>
    <row r="39" spans="1:8" x14ac:dyDescent="0.2">
      <c r="A39" t="s">
        <v>209</v>
      </c>
      <c r="B39" s="525"/>
      <c r="C39" s="525"/>
      <c r="D39" s="525"/>
      <c r="E39" t="s">
        <v>42</v>
      </c>
      <c r="F39" s="525"/>
      <c r="G39" s="525"/>
      <c r="H39" t="s">
        <v>16</v>
      </c>
    </row>
    <row r="40" spans="1:8" x14ac:dyDescent="0.2">
      <c r="A40" t="s">
        <v>17</v>
      </c>
      <c r="B40" s="526"/>
      <c r="C40" s="526"/>
      <c r="D40" s="526"/>
      <c r="E40" t="s">
        <v>17</v>
      </c>
      <c r="F40" s="526"/>
      <c r="G40" s="526"/>
      <c r="H40" s="321"/>
    </row>
    <row r="42" spans="1:8" x14ac:dyDescent="0.2">
      <c r="A42" t="s">
        <v>210</v>
      </c>
      <c r="B42" s="525"/>
      <c r="C42" s="525"/>
      <c r="D42" s="525"/>
      <c r="E42" t="s">
        <v>210</v>
      </c>
      <c r="F42" s="525"/>
      <c r="G42" s="525"/>
      <c r="H42" s="525"/>
    </row>
    <row r="47" spans="1:8" x14ac:dyDescent="0.2">
      <c r="A47" t="s">
        <v>112</v>
      </c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</sheetData>
  <sheetProtection algorithmName="SHA-512" hashValue="7bPt1ltirGwfs2+tp3tjPHKtDit0YqGGEEniBvtPDA2Wb1KZk69C4aA+EvmG6UDFioFgNgt5UkDb+poW8gWdZw==" saltValue="oeF+NZXLW8HLCuddjZ1P8Q==" spinCount="100000" sheet="1" objects="1" scenarios="1"/>
  <protectedRanges>
    <protectedRange sqref="C18:H19" name="Oblast12"/>
    <protectedRange sqref="A39 A41:A46 B39:D46 F39:H46 E39 E41:E46" name="Oblast11"/>
    <protectedRange sqref="G27:H35" name="Oblast10"/>
    <protectedRange sqref="E27:F35" name="Oblast9"/>
    <protectedRange sqref="B27:D35" name="Oblast8"/>
    <protectedRange sqref="G20:H23" name="Oblast7"/>
    <protectedRange sqref="B20:D23" name="Oblast6"/>
    <protectedRange sqref="G17" name="Oblast5"/>
    <protectedRange sqref="B17" name="Oblast4"/>
    <protectedRange sqref="A15:H16" name="Oblast3"/>
    <protectedRange sqref="A12:H13" name="Oblast2"/>
    <protectedRange sqref="A7:H10" name="Oblast1"/>
  </protectedRanges>
  <mergeCells count="44">
    <mergeCell ref="F39:G39"/>
    <mergeCell ref="B39:D39"/>
    <mergeCell ref="B40:D40"/>
    <mergeCell ref="F40:G40"/>
    <mergeCell ref="B42:D42"/>
    <mergeCell ref="F42:H42"/>
    <mergeCell ref="G17:H17"/>
    <mergeCell ref="B34:D34"/>
    <mergeCell ref="E28:F28"/>
    <mergeCell ref="E30:F30"/>
    <mergeCell ref="E34:F34"/>
    <mergeCell ref="G28:H28"/>
    <mergeCell ref="G30:H30"/>
    <mergeCell ref="G34:H34"/>
    <mergeCell ref="B32:D32"/>
    <mergeCell ref="E32:F32"/>
    <mergeCell ref="G32:H32"/>
    <mergeCell ref="B30:D30"/>
    <mergeCell ref="B23:D23"/>
    <mergeCell ref="A24:H25"/>
    <mergeCell ref="C19:H19"/>
    <mergeCell ref="A18:B18"/>
    <mergeCell ref="G22:H22"/>
    <mergeCell ref="G23:H23"/>
    <mergeCell ref="G21:H21"/>
    <mergeCell ref="G20:H20"/>
    <mergeCell ref="B21:D21"/>
    <mergeCell ref="B22:D22"/>
    <mergeCell ref="C18:H18"/>
    <mergeCell ref="A3:H3"/>
    <mergeCell ref="B28:D28"/>
    <mergeCell ref="A7:H9"/>
    <mergeCell ref="A12:H12"/>
    <mergeCell ref="A13:H13"/>
    <mergeCell ref="A16:H16"/>
    <mergeCell ref="A14:H14"/>
    <mergeCell ref="A11:H11"/>
    <mergeCell ref="A15:H15"/>
    <mergeCell ref="A6:H6"/>
    <mergeCell ref="E26:F26"/>
    <mergeCell ref="G26:H26"/>
    <mergeCell ref="B26:D26"/>
    <mergeCell ref="B17:D17"/>
    <mergeCell ref="B20:D20"/>
  </mergeCells>
  <phoneticPr fontId="0" type="noConversion"/>
  <printOptions horizontalCentered="1"/>
  <pageMargins left="0.23622047244094488" right="0.23622047244094488" top="0.31496062992125984" bottom="0.31496062992125984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G56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2.5703125" customWidth="1"/>
    <col min="2" max="2" width="70.7109375" customWidth="1"/>
    <col min="3" max="4" width="16.7109375" customWidth="1"/>
    <col min="5" max="5" width="24.7109375" customWidth="1"/>
    <col min="6" max="6" width="23.5703125" customWidth="1"/>
    <col min="7" max="7" width="9.140625" customWidth="1"/>
  </cols>
  <sheetData>
    <row r="1" spans="1:6" ht="12" customHeight="1" x14ac:dyDescent="0.2">
      <c r="A1" s="20"/>
      <c r="B1" s="20"/>
      <c r="F1" s="10" t="s">
        <v>301</v>
      </c>
    </row>
    <row r="2" spans="1:6" ht="12" customHeight="1" x14ac:dyDescent="0.2">
      <c r="A2" s="20"/>
      <c r="B2" s="20"/>
      <c r="F2" s="10"/>
    </row>
    <row r="3" spans="1:6" ht="12" customHeight="1" x14ac:dyDescent="0.2">
      <c r="A3" s="20"/>
      <c r="B3" s="20"/>
      <c r="E3" s="435" t="s">
        <v>325</v>
      </c>
      <c r="F3" s="434">
        <f>'1 - Údaje o zpracovateli'!C10</f>
        <v>0</v>
      </c>
    </row>
    <row r="4" spans="1:6" ht="19.5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5">
      <c r="B5" s="165"/>
      <c r="C5" s="268"/>
      <c r="D5" s="269"/>
      <c r="E5" s="268"/>
    </row>
    <row r="6" spans="1:6" ht="18" customHeight="1" x14ac:dyDescent="0.25">
      <c r="A6" s="484" t="s">
        <v>224</v>
      </c>
      <c r="B6" s="484"/>
      <c r="C6" s="267" t="s">
        <v>104</v>
      </c>
    </row>
    <row r="7" spans="1:6" ht="18" customHeight="1" x14ac:dyDescent="0.25">
      <c r="A7" s="484" t="s">
        <v>170</v>
      </c>
      <c r="B7" s="484"/>
      <c r="C7" s="548"/>
      <c r="D7" s="548"/>
      <c r="E7" s="548"/>
      <c r="F7" s="548"/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6" t="s">
        <v>65</v>
      </c>
      <c r="B9" s="530" t="s">
        <v>13</v>
      </c>
      <c r="C9" s="532" t="s">
        <v>150</v>
      </c>
      <c r="D9" s="532" t="s">
        <v>144</v>
      </c>
      <c r="E9" s="534" t="s">
        <v>157</v>
      </c>
      <c r="F9" s="546"/>
    </row>
    <row r="10" spans="1:6" ht="12" customHeight="1" thickBot="1" x14ac:dyDescent="0.25">
      <c r="A10" s="537"/>
      <c r="B10" s="531"/>
      <c r="C10" s="538"/>
      <c r="D10" s="533"/>
      <c r="E10" s="213" t="s">
        <v>85</v>
      </c>
      <c r="F10" s="211" t="s">
        <v>149</v>
      </c>
    </row>
    <row r="11" spans="1:6" ht="12" customHeight="1" thickBot="1" x14ac:dyDescent="0.25">
      <c r="A11" s="538"/>
      <c r="B11" s="166" t="s">
        <v>14</v>
      </c>
      <c r="C11" s="113">
        <v>1</v>
      </c>
      <c r="D11" s="166">
        <v>2</v>
      </c>
      <c r="E11" s="166">
        <v>3</v>
      </c>
      <c r="F11" s="113">
        <v>4</v>
      </c>
    </row>
    <row r="12" spans="1:6" ht="12.95" customHeight="1" x14ac:dyDescent="0.2">
      <c r="A12" s="13">
        <v>1</v>
      </c>
      <c r="B12" s="243" t="s">
        <v>118</v>
      </c>
      <c r="C12" s="244">
        <f>C13+C16+C17+C19+C18</f>
        <v>0</v>
      </c>
      <c r="D12" s="244">
        <f>D13+D16+D17+D19+D18</f>
        <v>0</v>
      </c>
      <c r="E12" s="245" t="s">
        <v>156</v>
      </c>
      <c r="F12" s="246">
        <f>D12-C12</f>
        <v>0</v>
      </c>
    </row>
    <row r="13" spans="1:6" ht="12.95" customHeight="1" x14ac:dyDescent="0.2">
      <c r="A13" s="11">
        <v>2</v>
      </c>
      <c r="B13" s="247" t="s">
        <v>177</v>
      </c>
      <c r="C13" s="248">
        <f>C14+C15</f>
        <v>0</v>
      </c>
      <c r="D13" s="248">
        <f>D14+D15</f>
        <v>0</v>
      </c>
      <c r="E13" s="249"/>
      <c r="F13" s="250"/>
    </row>
    <row r="14" spans="1:6" ht="12.95" customHeight="1" x14ac:dyDescent="0.2">
      <c r="A14" s="14">
        <v>3</v>
      </c>
      <c r="B14" s="247" t="s">
        <v>153</v>
      </c>
      <c r="C14" s="270"/>
      <c r="D14" s="271"/>
      <c r="E14" s="252" t="s">
        <v>165</v>
      </c>
      <c r="F14" s="272"/>
    </row>
    <row r="15" spans="1:6" ht="12.95" customHeight="1" x14ac:dyDescent="0.2">
      <c r="A15" s="15">
        <v>4</v>
      </c>
      <c r="B15" s="249" t="s">
        <v>186</v>
      </c>
      <c r="C15" s="270"/>
      <c r="D15" s="271"/>
      <c r="E15" s="247"/>
      <c r="F15" s="254"/>
    </row>
    <row r="16" spans="1:6" ht="12.95" customHeight="1" x14ac:dyDescent="0.2">
      <c r="A16" s="11">
        <v>5</v>
      </c>
      <c r="B16" s="249" t="s">
        <v>203</v>
      </c>
      <c r="C16" s="270"/>
      <c r="D16" s="271"/>
      <c r="E16" s="247"/>
      <c r="F16" s="255"/>
    </row>
    <row r="17" spans="1:6" ht="12.95" customHeight="1" x14ac:dyDescent="0.2">
      <c r="A17" s="14">
        <v>6</v>
      </c>
      <c r="B17" s="247" t="s">
        <v>267</v>
      </c>
      <c r="C17" s="270"/>
      <c r="D17" s="271"/>
      <c r="E17" s="247"/>
      <c r="F17" s="255"/>
    </row>
    <row r="18" spans="1:6" ht="12.95" customHeight="1" x14ac:dyDescent="0.2">
      <c r="A18" s="14">
        <v>7</v>
      </c>
      <c r="B18" s="247" t="s">
        <v>266</v>
      </c>
      <c r="C18" s="270"/>
      <c r="D18" s="271"/>
      <c r="E18" s="247"/>
      <c r="F18" s="255"/>
    </row>
    <row r="19" spans="1:6" ht="12.95" customHeight="1" x14ac:dyDescent="0.2">
      <c r="A19" s="14">
        <v>8</v>
      </c>
      <c r="B19" s="247" t="s">
        <v>146</v>
      </c>
      <c r="C19" s="270"/>
      <c r="D19" s="271"/>
      <c r="E19" s="247" t="s">
        <v>206</v>
      </c>
      <c r="F19" s="271"/>
    </row>
    <row r="20" spans="1:6" ht="12.95" customHeight="1" x14ac:dyDescent="0.2">
      <c r="A20" s="14">
        <v>9</v>
      </c>
      <c r="B20" s="247"/>
      <c r="C20" s="256"/>
      <c r="D20" s="254"/>
      <c r="E20" s="249"/>
      <c r="F20" s="250"/>
    </row>
    <row r="21" spans="1:6" ht="12.95" customHeight="1" x14ac:dyDescent="0.2">
      <c r="A21" s="15">
        <v>10</v>
      </c>
      <c r="B21" s="257" t="s">
        <v>122</v>
      </c>
      <c r="C21" s="251">
        <f>SUM(C22:C31)</f>
        <v>0</v>
      </c>
      <c r="D21" s="248">
        <f>D22+D30+D31</f>
        <v>0</v>
      </c>
      <c r="E21" s="249"/>
      <c r="F21" s="250"/>
    </row>
    <row r="22" spans="1:6" ht="12.95" customHeight="1" x14ac:dyDescent="0.2">
      <c r="A22" s="11">
        <v>11</v>
      </c>
      <c r="B22" s="258" t="s">
        <v>155</v>
      </c>
      <c r="C22" s="181" t="s">
        <v>46</v>
      </c>
      <c r="D22" s="248">
        <f>D23</f>
        <v>0</v>
      </c>
      <c r="E22" s="247"/>
      <c r="F22" s="254"/>
    </row>
    <row r="23" spans="1:6" ht="12.95" customHeight="1" x14ac:dyDescent="0.2">
      <c r="A23" s="15">
        <v>12</v>
      </c>
      <c r="B23" s="258" t="s">
        <v>161</v>
      </c>
      <c r="C23" s="181" t="s">
        <v>46</v>
      </c>
      <c r="D23" s="248">
        <f>SUM(D24:D29)</f>
        <v>0</v>
      </c>
      <c r="E23" s="245"/>
      <c r="F23" s="259"/>
    </row>
    <row r="24" spans="1:6" ht="12.95" customHeight="1" x14ac:dyDescent="0.2">
      <c r="A24" s="15">
        <v>13</v>
      </c>
      <c r="B24" s="258" t="s">
        <v>154</v>
      </c>
      <c r="C24" s="181" t="s">
        <v>46</v>
      </c>
      <c r="D24" s="248">
        <f>C12</f>
        <v>0</v>
      </c>
      <c r="E24" s="245"/>
      <c r="F24" s="259"/>
    </row>
    <row r="25" spans="1:6" ht="12.95" customHeight="1" x14ac:dyDescent="0.2">
      <c r="A25" s="15">
        <v>14</v>
      </c>
      <c r="B25" s="258" t="s">
        <v>163</v>
      </c>
      <c r="C25" s="181" t="s">
        <v>46</v>
      </c>
      <c r="D25" s="271"/>
      <c r="E25" s="245"/>
      <c r="F25" s="246">
        <f t="shared" ref="F25:F31" si="0">D25</f>
        <v>0</v>
      </c>
    </row>
    <row r="26" spans="1:6" ht="12.95" customHeight="1" x14ac:dyDescent="0.2">
      <c r="A26" s="11">
        <v>15</v>
      </c>
      <c r="B26" s="261" t="s">
        <v>164</v>
      </c>
      <c r="C26" s="181" t="s">
        <v>46</v>
      </c>
      <c r="D26" s="271"/>
      <c r="E26" s="245"/>
      <c r="F26" s="246">
        <f t="shared" si="0"/>
        <v>0</v>
      </c>
    </row>
    <row r="27" spans="1:6" ht="12.95" customHeight="1" x14ac:dyDescent="0.2">
      <c r="A27" s="15">
        <v>16</v>
      </c>
      <c r="B27" s="261" t="s">
        <v>164</v>
      </c>
      <c r="C27" s="181" t="s">
        <v>46</v>
      </c>
      <c r="D27" s="271"/>
      <c r="E27" s="245"/>
      <c r="F27" s="246">
        <f t="shared" si="0"/>
        <v>0</v>
      </c>
    </row>
    <row r="28" spans="1:6" ht="12.95" customHeight="1" x14ac:dyDescent="0.2">
      <c r="A28" s="14">
        <v>17</v>
      </c>
      <c r="B28" s="261" t="s">
        <v>164</v>
      </c>
      <c r="C28" s="181" t="s">
        <v>46</v>
      </c>
      <c r="D28" s="271"/>
      <c r="E28" s="245"/>
      <c r="F28" s="246">
        <f t="shared" si="0"/>
        <v>0</v>
      </c>
    </row>
    <row r="29" spans="1:6" ht="12.95" customHeight="1" x14ac:dyDescent="0.2">
      <c r="A29" s="15">
        <v>18</v>
      </c>
      <c r="B29" s="261" t="s">
        <v>164</v>
      </c>
      <c r="C29" s="181" t="s">
        <v>46</v>
      </c>
      <c r="D29" s="271"/>
      <c r="E29" s="245"/>
      <c r="F29" s="246">
        <f t="shared" si="0"/>
        <v>0</v>
      </c>
    </row>
    <row r="30" spans="1:6" ht="12.95" customHeight="1" x14ac:dyDescent="0.2">
      <c r="A30" s="15">
        <v>19</v>
      </c>
      <c r="B30" s="258" t="s">
        <v>147</v>
      </c>
      <c r="C30" s="176"/>
      <c r="D30" s="271"/>
      <c r="E30" s="245"/>
      <c r="F30" s="259"/>
    </row>
    <row r="31" spans="1:6" ht="12.95" customHeight="1" x14ac:dyDescent="0.2">
      <c r="A31" s="16">
        <v>20</v>
      </c>
      <c r="B31" s="258" t="s">
        <v>148</v>
      </c>
      <c r="C31" s="176"/>
      <c r="D31" s="271"/>
      <c r="E31" s="247" t="s">
        <v>123</v>
      </c>
      <c r="F31" s="263">
        <f t="shared" si="0"/>
        <v>0</v>
      </c>
    </row>
    <row r="32" spans="1:6" ht="12.95" customHeight="1" x14ac:dyDescent="0.2">
      <c r="A32" s="16">
        <v>21</v>
      </c>
      <c r="B32" s="245"/>
      <c r="C32" s="245"/>
      <c r="D32" s="245"/>
      <c r="E32" s="264" t="s">
        <v>27</v>
      </c>
      <c r="F32" s="263">
        <f>D21-D12</f>
        <v>0</v>
      </c>
    </row>
    <row r="33" spans="1:6" ht="12.95" customHeight="1" thickBot="1" x14ac:dyDescent="0.25">
      <c r="A33" s="12">
        <v>22</v>
      </c>
      <c r="B33" s="265" t="s">
        <v>160</v>
      </c>
      <c r="C33" s="273"/>
      <c r="D33" s="274"/>
      <c r="E33" s="266" t="s">
        <v>21</v>
      </c>
      <c r="F33" s="289">
        <f>F12-F14-F19-F25-F26-F27-F28-F29-F31+F32</f>
        <v>0</v>
      </c>
    </row>
    <row r="34" spans="1:6" ht="15" customHeight="1" x14ac:dyDescent="0.2">
      <c r="A34" s="63" t="s">
        <v>15</v>
      </c>
      <c r="D34" s="144"/>
    </row>
    <row r="35" spans="1:6" ht="15" customHeight="1" x14ac:dyDescent="0.2">
      <c r="A35" s="529" t="s">
        <v>197</v>
      </c>
      <c r="B35" s="529"/>
    </row>
    <row r="36" spans="1:6" ht="15" customHeight="1" x14ac:dyDescent="0.2">
      <c r="A36" t="s">
        <v>247</v>
      </c>
    </row>
    <row r="37" spans="1:6" ht="15" customHeight="1" x14ac:dyDescent="0.2">
      <c r="B37" t="s">
        <v>242</v>
      </c>
    </row>
    <row r="38" spans="1:6" ht="15" customHeight="1" x14ac:dyDescent="0.2">
      <c r="A38" t="s">
        <v>185</v>
      </c>
    </row>
    <row r="39" spans="1:6" ht="15" customHeight="1" x14ac:dyDescent="0.2">
      <c r="A39" t="s">
        <v>176</v>
      </c>
    </row>
    <row r="40" spans="1:6" ht="15" customHeight="1" x14ac:dyDescent="0.2">
      <c r="A40" s="20" t="s">
        <v>239</v>
      </c>
    </row>
    <row r="41" spans="1:6" ht="15" customHeight="1" x14ac:dyDescent="0.2">
      <c r="A41" s="20"/>
      <c r="B41" s="20" t="s">
        <v>240</v>
      </c>
    </row>
    <row r="42" spans="1:6" ht="15" customHeight="1" x14ac:dyDescent="0.2">
      <c r="A42" t="s">
        <v>152</v>
      </c>
      <c r="C42" s="20"/>
      <c r="D42" s="20"/>
    </row>
    <row r="43" spans="1:6" ht="15" customHeight="1" x14ac:dyDescent="0.2">
      <c r="A43" s="20"/>
      <c r="C43" s="20"/>
      <c r="D43" s="20"/>
    </row>
    <row r="44" spans="1:6" ht="15" customHeight="1" x14ac:dyDescent="0.2">
      <c r="A44" s="20" t="s">
        <v>272</v>
      </c>
      <c r="C44" s="20"/>
      <c r="D44" s="20"/>
    </row>
    <row r="45" spans="1:6" ht="12" customHeight="1" x14ac:dyDescent="0.2">
      <c r="C45" s="275"/>
      <c r="D45" s="275"/>
      <c r="E45" s="275"/>
    </row>
    <row r="46" spans="1:6" ht="12" customHeight="1" x14ac:dyDescent="0.2"/>
    <row r="47" spans="1:6" ht="12" customHeight="1" x14ac:dyDescent="0.2"/>
    <row r="48" spans="1:6" ht="12" customHeight="1" x14ac:dyDescent="0.2">
      <c r="E48" s="10"/>
    </row>
    <row r="49" spans="1:7" ht="12" customHeight="1" x14ac:dyDescent="0.2">
      <c r="A49" s="1"/>
      <c r="B49" s="1"/>
      <c r="C49" s="1"/>
      <c r="D49" s="1"/>
      <c r="E49" s="1"/>
      <c r="F49" s="1"/>
      <c r="G49" s="1"/>
    </row>
    <row r="50" spans="1:7" ht="12" customHeight="1" x14ac:dyDescent="0.2">
      <c r="C50" s="17"/>
      <c r="D50" s="17"/>
    </row>
    <row r="51" spans="1:7" ht="12" customHeight="1" x14ac:dyDescent="0.2">
      <c r="B51" s="17"/>
      <c r="C51" s="17"/>
      <c r="D51" s="17"/>
      <c r="E51" s="17"/>
    </row>
    <row r="52" spans="1:7" ht="12" customHeight="1" x14ac:dyDescent="0.2"/>
    <row r="53" spans="1:7" ht="12" customHeight="1" x14ac:dyDescent="0.2"/>
    <row r="54" spans="1:7" ht="12" customHeight="1" x14ac:dyDescent="0.2"/>
    <row r="55" spans="1:7" ht="12" customHeight="1" x14ac:dyDescent="0.2"/>
    <row r="56" spans="1:7" ht="12" customHeight="1" x14ac:dyDescent="0.2"/>
  </sheetData>
  <sheetProtection algorithmName="SHA-512" hashValue="t95ysFLMNG2zp4dnxDGIaq3Tdlqv6kOuyMjD3F6WQYoOTKo0WzQDgvqOUN2ZyKn6w4rkFXvvTYhk13+xDb5meA==" saltValue="o0avBkiB5N4thQOs0FQlyg==" spinCount="100000" sheet="1" objects="1" scenarios="1"/>
  <protectedRanges>
    <protectedRange sqref="F1:F3" name="Oblast8"/>
    <protectedRange sqref="C30:C31" name="Oblast10_1"/>
    <protectedRange sqref="A45:F48" name="Oblast6_1"/>
    <protectedRange sqref="E26:E29" name="Oblast5_1"/>
    <protectedRange sqref="B26:B29" name="Oblast4_1"/>
    <protectedRange sqref="C33" name="Oblast3_1"/>
    <protectedRange sqref="D24:D33" name="Oblast2_2"/>
    <protectedRange sqref="C14:F20" name="Oblast1_1"/>
    <protectedRange sqref="A7:F7" name="Oblast7_1"/>
    <protectedRange sqref="F32" name="Oblast9"/>
  </protectedRanges>
  <mergeCells count="10">
    <mergeCell ref="A35:B35"/>
    <mergeCell ref="A4:F4"/>
    <mergeCell ref="A6:B6"/>
    <mergeCell ref="A7:B7"/>
    <mergeCell ref="C7:F7"/>
    <mergeCell ref="A9:A11"/>
    <mergeCell ref="B9:B10"/>
    <mergeCell ref="C9:C10"/>
    <mergeCell ref="D9:D10"/>
    <mergeCell ref="E9:F9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G56"/>
  <sheetViews>
    <sheetView workbookViewId="0">
      <selection activeCell="I9" sqref="I9"/>
    </sheetView>
  </sheetViews>
  <sheetFormatPr defaultRowHeight="12.75" x14ac:dyDescent="0.2"/>
  <cols>
    <col min="1" max="1" width="2.5703125" customWidth="1"/>
    <col min="2" max="2" width="70.7109375" customWidth="1"/>
    <col min="3" max="4" width="16.7109375" customWidth="1"/>
    <col min="5" max="5" width="24.7109375" customWidth="1"/>
    <col min="6" max="6" width="23.5703125" customWidth="1"/>
  </cols>
  <sheetData>
    <row r="1" spans="1:6" ht="12" customHeight="1" x14ac:dyDescent="0.2">
      <c r="A1" s="20"/>
      <c r="B1" s="20"/>
      <c r="F1" s="10" t="s">
        <v>302</v>
      </c>
    </row>
    <row r="2" spans="1:6" ht="12" customHeight="1" x14ac:dyDescent="0.2">
      <c r="A2" s="20"/>
      <c r="B2" s="20"/>
      <c r="F2" s="10"/>
    </row>
    <row r="3" spans="1:6" ht="12" customHeight="1" x14ac:dyDescent="0.2">
      <c r="A3" s="20"/>
      <c r="B3" s="20"/>
      <c r="E3" s="435" t="s">
        <v>325</v>
      </c>
      <c r="F3" s="434">
        <f>'1 - Údaje o zpracovateli'!C10</f>
        <v>0</v>
      </c>
    </row>
    <row r="4" spans="1:6" ht="19.5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5">
      <c r="B5" s="165"/>
      <c r="C5" s="268"/>
      <c r="D5" s="269"/>
      <c r="E5" s="268"/>
    </row>
    <row r="6" spans="1:6" ht="18" customHeight="1" x14ac:dyDescent="0.25">
      <c r="A6" s="484" t="s">
        <v>224</v>
      </c>
      <c r="B6" s="484"/>
      <c r="C6" s="267" t="s">
        <v>104</v>
      </c>
    </row>
    <row r="7" spans="1:6" ht="18" customHeight="1" x14ac:dyDescent="0.25">
      <c r="A7" s="484" t="s">
        <v>170</v>
      </c>
      <c r="B7" s="484"/>
      <c r="C7" s="548"/>
      <c r="D7" s="548"/>
      <c r="E7" s="548"/>
      <c r="F7" s="548"/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6" t="s">
        <v>65</v>
      </c>
      <c r="B9" s="530" t="s">
        <v>13</v>
      </c>
      <c r="C9" s="532" t="s">
        <v>150</v>
      </c>
      <c r="D9" s="532" t="s">
        <v>144</v>
      </c>
      <c r="E9" s="534" t="s">
        <v>157</v>
      </c>
      <c r="F9" s="546"/>
    </row>
    <row r="10" spans="1:6" ht="12" customHeight="1" thickBot="1" x14ac:dyDescent="0.25">
      <c r="A10" s="537"/>
      <c r="B10" s="531"/>
      <c r="C10" s="538"/>
      <c r="D10" s="533"/>
      <c r="E10" s="213" t="s">
        <v>85</v>
      </c>
      <c r="F10" s="211" t="s">
        <v>149</v>
      </c>
    </row>
    <row r="11" spans="1:6" ht="12" customHeight="1" thickBot="1" x14ac:dyDescent="0.25">
      <c r="A11" s="538"/>
      <c r="B11" s="166" t="s">
        <v>14</v>
      </c>
      <c r="C11" s="113">
        <v>1</v>
      </c>
      <c r="D11" s="166">
        <v>2</v>
      </c>
      <c r="E11" s="166">
        <v>3</v>
      </c>
      <c r="F11" s="113">
        <v>4</v>
      </c>
    </row>
    <row r="12" spans="1:6" ht="12.95" customHeight="1" x14ac:dyDescent="0.2">
      <c r="A12" s="13">
        <v>1</v>
      </c>
      <c r="B12" s="243" t="s">
        <v>118</v>
      </c>
      <c r="C12" s="244">
        <f>C13+C16+C17+C19+C18</f>
        <v>0</v>
      </c>
      <c r="D12" s="244">
        <f>D13+D16+D17+D19+D18</f>
        <v>0</v>
      </c>
      <c r="E12" s="245" t="s">
        <v>156</v>
      </c>
      <c r="F12" s="246">
        <f>D12-C12</f>
        <v>0</v>
      </c>
    </row>
    <row r="13" spans="1:6" ht="12.95" customHeight="1" x14ac:dyDescent="0.2">
      <c r="A13" s="11">
        <v>2</v>
      </c>
      <c r="B13" s="247" t="s">
        <v>177</v>
      </c>
      <c r="C13" s="248">
        <f>C14+C15</f>
        <v>0</v>
      </c>
      <c r="D13" s="248">
        <f>D14+D15</f>
        <v>0</v>
      </c>
      <c r="E13" s="249"/>
      <c r="F13" s="250"/>
    </row>
    <row r="14" spans="1:6" ht="12.95" customHeight="1" x14ac:dyDescent="0.2">
      <c r="A14" s="14">
        <v>3</v>
      </c>
      <c r="B14" s="247" t="s">
        <v>153</v>
      </c>
      <c r="C14" s="270"/>
      <c r="D14" s="271"/>
      <c r="E14" s="252" t="s">
        <v>165</v>
      </c>
      <c r="F14" s="272"/>
    </row>
    <row r="15" spans="1:6" ht="12.95" customHeight="1" x14ac:dyDescent="0.2">
      <c r="A15" s="15">
        <v>4</v>
      </c>
      <c r="B15" s="249" t="s">
        <v>186</v>
      </c>
      <c r="C15" s="270"/>
      <c r="D15" s="271"/>
      <c r="E15" s="247"/>
      <c r="F15" s="254"/>
    </row>
    <row r="16" spans="1:6" ht="12.95" customHeight="1" x14ac:dyDescent="0.2">
      <c r="A16" s="11">
        <v>5</v>
      </c>
      <c r="B16" s="249" t="s">
        <v>203</v>
      </c>
      <c r="C16" s="270"/>
      <c r="D16" s="271"/>
      <c r="E16" s="247"/>
      <c r="F16" s="255"/>
    </row>
    <row r="17" spans="1:6" ht="12.95" customHeight="1" x14ac:dyDescent="0.2">
      <c r="A17" s="14">
        <v>6</v>
      </c>
      <c r="B17" s="247" t="s">
        <v>267</v>
      </c>
      <c r="C17" s="270"/>
      <c r="D17" s="271"/>
      <c r="E17" s="247"/>
      <c r="F17" s="255"/>
    </row>
    <row r="18" spans="1:6" ht="12.95" customHeight="1" x14ac:dyDescent="0.2">
      <c r="A18" s="14">
        <v>7</v>
      </c>
      <c r="B18" s="247" t="s">
        <v>266</v>
      </c>
      <c r="C18" s="270"/>
      <c r="D18" s="271"/>
      <c r="E18" s="247"/>
      <c r="F18" s="255"/>
    </row>
    <row r="19" spans="1:6" ht="12.95" customHeight="1" x14ac:dyDescent="0.2">
      <c r="A19" s="14">
        <v>8</v>
      </c>
      <c r="B19" s="247" t="s">
        <v>146</v>
      </c>
      <c r="C19" s="270"/>
      <c r="D19" s="271"/>
      <c r="E19" s="247" t="s">
        <v>206</v>
      </c>
      <c r="F19" s="271"/>
    </row>
    <row r="20" spans="1:6" ht="12.95" customHeight="1" x14ac:dyDescent="0.2">
      <c r="A20" s="14">
        <v>9</v>
      </c>
      <c r="B20" s="247"/>
      <c r="C20" s="256"/>
      <c r="D20" s="254"/>
      <c r="E20" s="249"/>
      <c r="F20" s="250"/>
    </row>
    <row r="21" spans="1:6" ht="12.95" customHeight="1" x14ac:dyDescent="0.2">
      <c r="A21" s="15">
        <v>10</v>
      </c>
      <c r="B21" s="257" t="s">
        <v>122</v>
      </c>
      <c r="C21" s="251">
        <f>SUM(C22:C31)</f>
        <v>0</v>
      </c>
      <c r="D21" s="248">
        <f>D22+D30+D31</f>
        <v>0</v>
      </c>
      <c r="E21" s="249"/>
      <c r="F21" s="250"/>
    </row>
    <row r="22" spans="1:6" ht="12.95" customHeight="1" x14ac:dyDescent="0.2">
      <c r="A22" s="11">
        <v>11</v>
      </c>
      <c r="B22" s="258" t="s">
        <v>155</v>
      </c>
      <c r="C22" s="181" t="s">
        <v>46</v>
      </c>
      <c r="D22" s="248">
        <f>D23</f>
        <v>0</v>
      </c>
      <c r="E22" s="247"/>
      <c r="F22" s="254"/>
    </row>
    <row r="23" spans="1:6" ht="12.95" customHeight="1" x14ac:dyDescent="0.2">
      <c r="A23" s="15">
        <v>12</v>
      </c>
      <c r="B23" s="258" t="s">
        <v>161</v>
      </c>
      <c r="C23" s="181" t="s">
        <v>46</v>
      </c>
      <c r="D23" s="248">
        <f>SUM(D24:D29)</f>
        <v>0</v>
      </c>
      <c r="E23" s="245"/>
      <c r="F23" s="259"/>
    </row>
    <row r="24" spans="1:6" ht="12.95" customHeight="1" x14ac:dyDescent="0.2">
      <c r="A24" s="15">
        <v>13</v>
      </c>
      <c r="B24" s="258" t="s">
        <v>154</v>
      </c>
      <c r="C24" s="181" t="s">
        <v>46</v>
      </c>
      <c r="D24" s="248">
        <f>C12</f>
        <v>0</v>
      </c>
      <c r="E24" s="245"/>
      <c r="F24" s="259"/>
    </row>
    <row r="25" spans="1:6" ht="12.95" customHeight="1" x14ac:dyDescent="0.2">
      <c r="A25" s="15">
        <v>14</v>
      </c>
      <c r="B25" s="258" t="s">
        <v>163</v>
      </c>
      <c r="C25" s="181" t="s">
        <v>46</v>
      </c>
      <c r="D25" s="271"/>
      <c r="E25" s="245"/>
      <c r="F25" s="246">
        <f t="shared" ref="F25:F31" si="0">D25</f>
        <v>0</v>
      </c>
    </row>
    <row r="26" spans="1:6" ht="12.95" customHeight="1" x14ac:dyDescent="0.2">
      <c r="A26" s="11">
        <v>15</v>
      </c>
      <c r="B26" s="261" t="s">
        <v>164</v>
      </c>
      <c r="C26" s="181" t="s">
        <v>46</v>
      </c>
      <c r="D26" s="271"/>
      <c r="E26" s="245"/>
      <c r="F26" s="246">
        <f t="shared" si="0"/>
        <v>0</v>
      </c>
    </row>
    <row r="27" spans="1:6" ht="12.95" customHeight="1" x14ac:dyDescent="0.2">
      <c r="A27" s="15">
        <v>16</v>
      </c>
      <c r="B27" s="261" t="s">
        <v>164</v>
      </c>
      <c r="C27" s="181" t="s">
        <v>46</v>
      </c>
      <c r="D27" s="271"/>
      <c r="E27" s="245"/>
      <c r="F27" s="246">
        <f t="shared" si="0"/>
        <v>0</v>
      </c>
    </row>
    <row r="28" spans="1:6" ht="12.95" customHeight="1" x14ac:dyDescent="0.2">
      <c r="A28" s="14">
        <v>17</v>
      </c>
      <c r="B28" s="261" t="s">
        <v>164</v>
      </c>
      <c r="C28" s="181" t="s">
        <v>46</v>
      </c>
      <c r="D28" s="271"/>
      <c r="E28" s="245"/>
      <c r="F28" s="246">
        <f t="shared" si="0"/>
        <v>0</v>
      </c>
    </row>
    <row r="29" spans="1:6" ht="12.95" customHeight="1" x14ac:dyDescent="0.2">
      <c r="A29" s="15">
        <v>18</v>
      </c>
      <c r="B29" s="261" t="s">
        <v>164</v>
      </c>
      <c r="C29" s="181" t="s">
        <v>46</v>
      </c>
      <c r="D29" s="271"/>
      <c r="E29" s="245"/>
      <c r="F29" s="246">
        <f t="shared" si="0"/>
        <v>0</v>
      </c>
    </row>
    <row r="30" spans="1:6" ht="12.95" customHeight="1" x14ac:dyDescent="0.2">
      <c r="A30" s="15">
        <v>19</v>
      </c>
      <c r="B30" s="258" t="s">
        <v>147</v>
      </c>
      <c r="C30" s="176"/>
      <c r="D30" s="271"/>
      <c r="E30" s="245"/>
      <c r="F30" s="259"/>
    </row>
    <row r="31" spans="1:6" ht="12.95" customHeight="1" x14ac:dyDescent="0.2">
      <c r="A31" s="16">
        <v>20</v>
      </c>
      <c r="B31" s="258" t="s">
        <v>148</v>
      </c>
      <c r="C31" s="176"/>
      <c r="D31" s="271"/>
      <c r="E31" s="247" t="s">
        <v>123</v>
      </c>
      <c r="F31" s="263">
        <f t="shared" si="0"/>
        <v>0</v>
      </c>
    </row>
    <row r="32" spans="1:6" ht="12.95" customHeight="1" x14ac:dyDescent="0.2">
      <c r="A32" s="16">
        <v>21</v>
      </c>
      <c r="B32" s="245"/>
      <c r="C32" s="245"/>
      <c r="D32" s="245"/>
      <c r="E32" s="264" t="s">
        <v>27</v>
      </c>
      <c r="F32" s="263">
        <f>D21-D12</f>
        <v>0</v>
      </c>
    </row>
    <row r="33" spans="1:6" ht="12.95" customHeight="1" thickBot="1" x14ac:dyDescent="0.25">
      <c r="A33" s="12">
        <v>22</v>
      </c>
      <c r="B33" s="265" t="s">
        <v>160</v>
      </c>
      <c r="C33" s="273"/>
      <c r="D33" s="274"/>
      <c r="E33" s="266" t="s">
        <v>21</v>
      </c>
      <c r="F33" s="289">
        <f>F12-F14-F19-F25-F26-F27-F28-F29-F31+F32</f>
        <v>0</v>
      </c>
    </row>
    <row r="34" spans="1:6" ht="15" customHeight="1" x14ac:dyDescent="0.2">
      <c r="A34" s="63" t="s">
        <v>15</v>
      </c>
      <c r="D34" s="144"/>
    </row>
    <row r="35" spans="1:6" ht="15" customHeight="1" x14ac:dyDescent="0.2">
      <c r="A35" s="529" t="s">
        <v>197</v>
      </c>
      <c r="B35" s="529"/>
    </row>
    <row r="36" spans="1:6" ht="15" customHeight="1" x14ac:dyDescent="0.2">
      <c r="A36" t="s">
        <v>247</v>
      </c>
    </row>
    <row r="37" spans="1:6" ht="15" customHeight="1" x14ac:dyDescent="0.2">
      <c r="B37" t="s">
        <v>242</v>
      </c>
    </row>
    <row r="38" spans="1:6" ht="15" customHeight="1" x14ac:dyDescent="0.2">
      <c r="A38" t="s">
        <v>185</v>
      </c>
    </row>
    <row r="39" spans="1:6" ht="15" customHeight="1" x14ac:dyDescent="0.2">
      <c r="A39" t="s">
        <v>176</v>
      </c>
    </row>
    <row r="40" spans="1:6" ht="15" customHeight="1" x14ac:dyDescent="0.2">
      <c r="A40" s="20" t="s">
        <v>239</v>
      </c>
    </row>
    <row r="41" spans="1:6" ht="15" customHeight="1" x14ac:dyDescent="0.2">
      <c r="A41" s="20"/>
      <c r="B41" s="20" t="s">
        <v>240</v>
      </c>
    </row>
    <row r="42" spans="1:6" ht="15" customHeight="1" x14ac:dyDescent="0.2">
      <c r="A42" t="s">
        <v>152</v>
      </c>
      <c r="C42" s="20"/>
      <c r="D42" s="20"/>
    </row>
    <row r="43" spans="1:6" ht="15" customHeight="1" x14ac:dyDescent="0.2">
      <c r="A43" s="20"/>
      <c r="C43" s="20"/>
      <c r="D43" s="20"/>
    </row>
    <row r="44" spans="1:6" ht="15" customHeight="1" x14ac:dyDescent="0.2">
      <c r="A44" s="20" t="s">
        <v>272</v>
      </c>
      <c r="C44" s="20"/>
      <c r="D44" s="20"/>
    </row>
    <row r="45" spans="1:6" ht="12" customHeight="1" x14ac:dyDescent="0.2">
      <c r="C45" s="275"/>
      <c r="D45" s="275"/>
      <c r="E45" s="275"/>
    </row>
    <row r="46" spans="1:6" ht="12" customHeight="1" x14ac:dyDescent="0.2"/>
    <row r="47" spans="1:6" ht="12" customHeight="1" x14ac:dyDescent="0.2"/>
    <row r="48" spans="1:6" ht="12" customHeight="1" x14ac:dyDescent="0.2">
      <c r="E48" s="10"/>
    </row>
    <row r="49" spans="1:7" ht="12" customHeight="1" x14ac:dyDescent="0.2">
      <c r="A49" s="1"/>
      <c r="B49" s="1"/>
      <c r="C49" s="1"/>
      <c r="D49" s="1"/>
      <c r="E49" s="1"/>
      <c r="F49" s="1"/>
      <c r="G49" s="1"/>
    </row>
    <row r="50" spans="1:7" ht="12" customHeight="1" x14ac:dyDescent="0.2">
      <c r="C50" s="17"/>
      <c r="D50" s="17"/>
    </row>
    <row r="51" spans="1:7" ht="12" customHeight="1" x14ac:dyDescent="0.2">
      <c r="B51" s="17"/>
      <c r="C51" s="17"/>
      <c r="D51" s="17"/>
      <c r="E51" s="17"/>
    </row>
    <row r="52" spans="1:7" ht="12" customHeight="1" x14ac:dyDescent="0.2"/>
    <row r="53" spans="1:7" ht="12" customHeight="1" x14ac:dyDescent="0.2"/>
    <row r="54" spans="1:7" ht="12" customHeight="1" x14ac:dyDescent="0.2"/>
    <row r="55" spans="1:7" ht="12" customHeight="1" x14ac:dyDescent="0.2"/>
    <row r="56" spans="1:7" ht="12" customHeight="1" x14ac:dyDescent="0.2"/>
  </sheetData>
  <sheetProtection algorithmName="SHA-512" hashValue="P7oXXwZT9NQngckUsTcFzvWEuvANAEfGAJHEvg4oAwkZe1WCkp3OA/iY1wrzF0Q/uYRO9DO8U6VQQ4sWkqn5Vg==" saltValue="viNvo/2xDs6uyq2oUniF6w==" spinCount="100000" sheet="1" objects="1" scenarios="1"/>
  <protectedRanges>
    <protectedRange sqref="F1:F3" name="Oblast8"/>
    <protectedRange sqref="C30:C31" name="Oblast10_1"/>
    <protectedRange sqref="A45:F48" name="Oblast6_1"/>
    <protectedRange sqref="E26:E29" name="Oblast5_1"/>
    <protectedRange sqref="B26:B29" name="Oblast4_1"/>
    <protectedRange sqref="C33" name="Oblast3_1"/>
    <protectedRange sqref="D24:D33" name="Oblast2_2"/>
    <protectedRange sqref="C14:F20" name="Oblast1_1"/>
    <protectedRange sqref="A7:F7" name="Oblast7_1"/>
    <protectedRange sqref="F32" name="Oblast9"/>
  </protectedRanges>
  <mergeCells count="10">
    <mergeCell ref="A35:B35"/>
    <mergeCell ref="A4:F4"/>
    <mergeCell ref="A6:B6"/>
    <mergeCell ref="A7:B7"/>
    <mergeCell ref="C7:F7"/>
    <mergeCell ref="A9:A11"/>
    <mergeCell ref="B9:B10"/>
    <mergeCell ref="C9:C10"/>
    <mergeCell ref="D9:D10"/>
    <mergeCell ref="E9:F9"/>
  </mergeCells>
  <pageMargins left="0.25" right="0.25" top="0.75" bottom="0.75" header="0.3" footer="0.3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G56"/>
  <sheetViews>
    <sheetView showGridLines="0" tabSelected="1" zoomScaleNormal="100" workbookViewId="0">
      <selection activeCell="F1" sqref="F1"/>
    </sheetView>
  </sheetViews>
  <sheetFormatPr defaultRowHeight="12.75" x14ac:dyDescent="0.2"/>
  <cols>
    <col min="1" max="1" width="2.5703125" customWidth="1"/>
    <col min="2" max="2" width="70.7109375" customWidth="1"/>
    <col min="3" max="4" width="16.7109375" customWidth="1"/>
    <col min="5" max="5" width="24.7109375" customWidth="1"/>
    <col min="6" max="6" width="23.85546875" customWidth="1"/>
    <col min="7" max="7" width="9.140625" customWidth="1"/>
  </cols>
  <sheetData>
    <row r="1" spans="1:6" ht="12" customHeight="1" x14ac:dyDescent="0.2">
      <c r="A1" s="20"/>
      <c r="B1" s="20"/>
      <c r="F1" s="10" t="s">
        <v>335</v>
      </c>
    </row>
    <row r="2" spans="1:6" ht="12" customHeight="1" x14ac:dyDescent="0.2">
      <c r="A2" s="20"/>
      <c r="B2" s="20"/>
      <c r="F2" s="10"/>
    </row>
    <row r="3" spans="1:6" ht="12" customHeight="1" x14ac:dyDescent="0.2">
      <c r="A3" s="20"/>
      <c r="B3" s="20"/>
      <c r="E3" s="435" t="s">
        <v>325</v>
      </c>
      <c r="F3" s="434">
        <f>'1 - Údaje o zpracovateli'!C10</f>
        <v>0</v>
      </c>
    </row>
    <row r="4" spans="1:6" ht="19.5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5">
      <c r="B5" s="165"/>
      <c r="C5" s="268"/>
      <c r="D5" s="269"/>
      <c r="E5" s="268"/>
    </row>
    <row r="6" spans="1:6" ht="18" customHeight="1" x14ac:dyDescent="0.25">
      <c r="A6" s="484" t="s">
        <v>224</v>
      </c>
      <c r="B6" s="484"/>
      <c r="C6" s="267" t="s">
        <v>104</v>
      </c>
    </row>
    <row r="7" spans="1:6" ht="18" customHeight="1" x14ac:dyDescent="0.25">
      <c r="A7" s="484" t="s">
        <v>170</v>
      </c>
      <c r="B7" s="484"/>
      <c r="C7" s="547"/>
      <c r="D7" s="547"/>
      <c r="E7" s="547"/>
      <c r="F7" s="547"/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6" t="s">
        <v>65</v>
      </c>
      <c r="B9" s="530" t="s">
        <v>13</v>
      </c>
      <c r="C9" s="532" t="s">
        <v>150</v>
      </c>
      <c r="D9" s="532" t="s">
        <v>144</v>
      </c>
      <c r="E9" s="534" t="s">
        <v>157</v>
      </c>
      <c r="F9" s="546"/>
    </row>
    <row r="10" spans="1:6" ht="12" customHeight="1" thickBot="1" x14ac:dyDescent="0.25">
      <c r="A10" s="537"/>
      <c r="B10" s="531"/>
      <c r="C10" s="538"/>
      <c r="D10" s="533"/>
      <c r="E10" s="213" t="s">
        <v>85</v>
      </c>
      <c r="F10" s="211" t="s">
        <v>149</v>
      </c>
    </row>
    <row r="11" spans="1:6" ht="12" customHeight="1" thickBot="1" x14ac:dyDescent="0.25">
      <c r="A11" s="538"/>
      <c r="B11" s="166" t="s">
        <v>14</v>
      </c>
      <c r="C11" s="113">
        <v>1</v>
      </c>
      <c r="D11" s="166">
        <v>2</v>
      </c>
      <c r="E11" s="166">
        <v>3</v>
      </c>
      <c r="F11" s="113">
        <v>4</v>
      </c>
    </row>
    <row r="12" spans="1:6" ht="12.95" customHeight="1" x14ac:dyDescent="0.2">
      <c r="A12" s="13">
        <v>1</v>
      </c>
      <c r="B12" s="243" t="s">
        <v>118</v>
      </c>
      <c r="C12" s="244">
        <f>C13+C16+C17+C19+C18</f>
        <v>0</v>
      </c>
      <c r="D12" s="244">
        <f>D13+D16+D17+D19+D18</f>
        <v>0</v>
      </c>
      <c r="E12" s="245" t="s">
        <v>156</v>
      </c>
      <c r="F12" s="246">
        <f>D12-C12</f>
        <v>0</v>
      </c>
    </row>
    <row r="13" spans="1:6" ht="12.95" customHeight="1" x14ac:dyDescent="0.2">
      <c r="A13" s="11">
        <v>2</v>
      </c>
      <c r="B13" s="247" t="s">
        <v>177</v>
      </c>
      <c r="C13" s="248">
        <f>C14+C15</f>
        <v>0</v>
      </c>
      <c r="D13" s="248">
        <f>D14+D15</f>
        <v>0</v>
      </c>
      <c r="E13" s="249"/>
      <c r="F13" s="250"/>
    </row>
    <row r="14" spans="1:6" ht="12.95" customHeight="1" x14ac:dyDescent="0.2">
      <c r="A14" s="14">
        <v>3</v>
      </c>
      <c r="B14" s="247" t="s">
        <v>153</v>
      </c>
      <c r="C14" s="412"/>
      <c r="D14" s="413"/>
      <c r="E14" s="252" t="s">
        <v>165</v>
      </c>
      <c r="F14" s="414"/>
    </row>
    <row r="15" spans="1:6" ht="12.95" customHeight="1" x14ac:dyDescent="0.2">
      <c r="A15" s="15">
        <v>4</v>
      </c>
      <c r="B15" s="249" t="s">
        <v>186</v>
      </c>
      <c r="C15" s="412"/>
      <c r="D15" s="413"/>
      <c r="E15" s="247"/>
      <c r="F15" s="254"/>
    </row>
    <row r="16" spans="1:6" ht="12.95" customHeight="1" x14ac:dyDescent="0.2">
      <c r="A16" s="11">
        <v>5</v>
      </c>
      <c r="B16" s="249" t="s">
        <v>203</v>
      </c>
      <c r="C16" s="412"/>
      <c r="D16" s="413"/>
      <c r="E16" s="247"/>
      <c r="F16" s="255"/>
    </row>
    <row r="17" spans="1:6" ht="12.95" customHeight="1" x14ac:dyDescent="0.2">
      <c r="A17" s="14">
        <v>6</v>
      </c>
      <c r="B17" s="247" t="s">
        <v>267</v>
      </c>
      <c r="C17" s="412"/>
      <c r="D17" s="413"/>
      <c r="E17" s="247"/>
      <c r="F17" s="255"/>
    </row>
    <row r="18" spans="1:6" ht="12.95" customHeight="1" x14ac:dyDescent="0.2">
      <c r="A18" s="14">
        <v>7</v>
      </c>
      <c r="B18" s="247" t="s">
        <v>266</v>
      </c>
      <c r="C18" s="412"/>
      <c r="D18" s="413"/>
      <c r="E18" s="247"/>
      <c r="F18" s="255"/>
    </row>
    <row r="19" spans="1:6" ht="12.95" customHeight="1" x14ac:dyDescent="0.2">
      <c r="A19" s="14">
        <v>8</v>
      </c>
      <c r="B19" s="247" t="s">
        <v>146</v>
      </c>
      <c r="C19" s="412"/>
      <c r="D19" s="413"/>
      <c r="E19" s="247" t="s">
        <v>206</v>
      </c>
      <c r="F19" s="413"/>
    </row>
    <row r="20" spans="1:6" ht="12.95" customHeight="1" x14ac:dyDescent="0.2">
      <c r="A20" s="14">
        <v>9</v>
      </c>
      <c r="B20" s="247"/>
      <c r="C20" s="256"/>
      <c r="D20" s="254"/>
      <c r="E20" s="249"/>
      <c r="F20" s="250"/>
    </row>
    <row r="21" spans="1:6" ht="12.95" customHeight="1" x14ac:dyDescent="0.2">
      <c r="A21" s="15">
        <v>10</v>
      </c>
      <c r="B21" s="257" t="s">
        <v>122</v>
      </c>
      <c r="C21" s="251">
        <f>SUM(C22:C31)</f>
        <v>0</v>
      </c>
      <c r="D21" s="248">
        <f>D22+D30+D31</f>
        <v>0</v>
      </c>
      <c r="E21" s="249"/>
      <c r="F21" s="250"/>
    </row>
    <row r="22" spans="1:6" ht="12.95" customHeight="1" x14ac:dyDescent="0.2">
      <c r="A22" s="11">
        <v>11</v>
      </c>
      <c r="B22" s="258" t="s">
        <v>155</v>
      </c>
      <c r="C22" s="181" t="s">
        <v>46</v>
      </c>
      <c r="D22" s="248">
        <f>D23</f>
        <v>0</v>
      </c>
      <c r="E22" s="247"/>
      <c r="F22" s="254"/>
    </row>
    <row r="23" spans="1:6" ht="12.95" customHeight="1" x14ac:dyDescent="0.2">
      <c r="A23" s="15">
        <v>12</v>
      </c>
      <c r="B23" s="258" t="s">
        <v>161</v>
      </c>
      <c r="C23" s="181" t="s">
        <v>46</v>
      </c>
      <c r="D23" s="248">
        <f>SUM(D24:D29)</f>
        <v>0</v>
      </c>
      <c r="E23" s="245"/>
      <c r="F23" s="259"/>
    </row>
    <row r="24" spans="1:6" ht="12.95" customHeight="1" x14ac:dyDescent="0.2">
      <c r="A24" s="15">
        <v>13</v>
      </c>
      <c r="B24" s="258" t="s">
        <v>154</v>
      </c>
      <c r="C24" s="181" t="s">
        <v>46</v>
      </c>
      <c r="D24" s="248">
        <f>C12</f>
        <v>0</v>
      </c>
      <c r="E24" s="245"/>
      <c r="F24" s="259"/>
    </row>
    <row r="25" spans="1:6" ht="12.95" customHeight="1" x14ac:dyDescent="0.2">
      <c r="A25" s="15">
        <v>14</v>
      </c>
      <c r="B25" s="258" t="s">
        <v>163</v>
      </c>
      <c r="C25" s="181" t="s">
        <v>46</v>
      </c>
      <c r="D25" s="413"/>
      <c r="E25" s="245"/>
      <c r="F25" s="246">
        <f t="shared" ref="F25:F31" si="0">D25</f>
        <v>0</v>
      </c>
    </row>
    <row r="26" spans="1:6" ht="12.95" customHeight="1" x14ac:dyDescent="0.2">
      <c r="A26" s="11">
        <v>15</v>
      </c>
      <c r="B26" s="418" t="s">
        <v>164</v>
      </c>
      <c r="C26" s="181" t="s">
        <v>46</v>
      </c>
      <c r="D26" s="413"/>
      <c r="E26" s="245"/>
      <c r="F26" s="246">
        <f t="shared" si="0"/>
        <v>0</v>
      </c>
    </row>
    <row r="27" spans="1:6" ht="12.95" customHeight="1" x14ac:dyDescent="0.2">
      <c r="A27" s="15">
        <v>16</v>
      </c>
      <c r="B27" s="418" t="s">
        <v>164</v>
      </c>
      <c r="C27" s="181" t="s">
        <v>46</v>
      </c>
      <c r="D27" s="413"/>
      <c r="E27" s="245"/>
      <c r="F27" s="246">
        <f t="shared" si="0"/>
        <v>0</v>
      </c>
    </row>
    <row r="28" spans="1:6" ht="12.95" customHeight="1" x14ac:dyDescent="0.2">
      <c r="A28" s="14">
        <v>17</v>
      </c>
      <c r="B28" s="418" t="s">
        <v>164</v>
      </c>
      <c r="C28" s="181" t="s">
        <v>46</v>
      </c>
      <c r="D28" s="413"/>
      <c r="E28" s="245"/>
      <c r="F28" s="246">
        <f t="shared" si="0"/>
        <v>0</v>
      </c>
    </row>
    <row r="29" spans="1:6" ht="12.95" customHeight="1" x14ac:dyDescent="0.2">
      <c r="A29" s="15">
        <v>18</v>
      </c>
      <c r="B29" s="418" t="s">
        <v>164</v>
      </c>
      <c r="C29" s="181" t="s">
        <v>46</v>
      </c>
      <c r="D29" s="413"/>
      <c r="E29" s="245"/>
      <c r="F29" s="246">
        <f t="shared" si="0"/>
        <v>0</v>
      </c>
    </row>
    <row r="30" spans="1:6" ht="12.95" customHeight="1" x14ac:dyDescent="0.2">
      <c r="A30" s="15">
        <v>19</v>
      </c>
      <c r="B30" s="258" t="s">
        <v>147</v>
      </c>
      <c r="C30" s="398"/>
      <c r="D30" s="413"/>
      <c r="E30" s="245"/>
      <c r="F30" s="259"/>
    </row>
    <row r="31" spans="1:6" ht="12.95" customHeight="1" x14ac:dyDescent="0.2">
      <c r="A31" s="16">
        <v>20</v>
      </c>
      <c r="B31" s="258" t="s">
        <v>148</v>
      </c>
      <c r="C31" s="398"/>
      <c r="D31" s="413"/>
      <c r="E31" s="247" t="s">
        <v>123</v>
      </c>
      <c r="F31" s="263">
        <f t="shared" si="0"/>
        <v>0</v>
      </c>
    </row>
    <row r="32" spans="1:6" ht="12.95" customHeight="1" x14ac:dyDescent="0.2">
      <c r="A32" s="16">
        <v>21</v>
      </c>
      <c r="B32" s="245"/>
      <c r="C32" s="415"/>
      <c r="D32" s="415"/>
      <c r="E32" s="264" t="s">
        <v>27</v>
      </c>
      <c r="F32" s="263">
        <f>D21-D12</f>
        <v>0</v>
      </c>
    </row>
    <row r="33" spans="1:6" ht="12.95" customHeight="1" thickBot="1" x14ac:dyDescent="0.25">
      <c r="A33" s="12">
        <v>22</v>
      </c>
      <c r="B33" s="265" t="s">
        <v>160</v>
      </c>
      <c r="C33" s="417"/>
      <c r="D33" s="416"/>
      <c r="E33" s="266" t="s">
        <v>21</v>
      </c>
      <c r="F33" s="289">
        <f>F12-F14-F19-F25-F26-F27-F28-F29-F31+F32</f>
        <v>0</v>
      </c>
    </row>
    <row r="34" spans="1:6" ht="15" customHeight="1" x14ac:dyDescent="0.2">
      <c r="A34" s="63" t="s">
        <v>15</v>
      </c>
      <c r="D34" s="144"/>
    </row>
    <row r="35" spans="1:6" ht="15" customHeight="1" x14ac:dyDescent="0.2">
      <c r="A35" s="529" t="s">
        <v>197</v>
      </c>
      <c r="B35" s="529"/>
    </row>
    <row r="36" spans="1:6" ht="15" customHeight="1" x14ac:dyDescent="0.2">
      <c r="A36" t="s">
        <v>247</v>
      </c>
    </row>
    <row r="37" spans="1:6" ht="15" customHeight="1" x14ac:dyDescent="0.2">
      <c r="B37" t="s">
        <v>242</v>
      </c>
    </row>
    <row r="38" spans="1:6" ht="15" customHeight="1" x14ac:dyDescent="0.2">
      <c r="A38" t="s">
        <v>185</v>
      </c>
    </row>
    <row r="39" spans="1:6" ht="15" customHeight="1" x14ac:dyDescent="0.2">
      <c r="A39" t="s">
        <v>176</v>
      </c>
    </row>
    <row r="40" spans="1:6" ht="15" customHeight="1" x14ac:dyDescent="0.2">
      <c r="A40" s="20" t="s">
        <v>239</v>
      </c>
    </row>
    <row r="41" spans="1:6" ht="15" customHeight="1" x14ac:dyDescent="0.2">
      <c r="A41" s="20"/>
      <c r="B41" s="20" t="s">
        <v>240</v>
      </c>
    </row>
    <row r="42" spans="1:6" ht="15" customHeight="1" x14ac:dyDescent="0.2">
      <c r="A42" t="s">
        <v>152</v>
      </c>
      <c r="C42" s="20"/>
      <c r="D42" s="20"/>
    </row>
    <row r="43" spans="1:6" ht="15" customHeight="1" x14ac:dyDescent="0.2">
      <c r="A43" s="20"/>
      <c r="C43" s="20"/>
      <c r="D43" s="20"/>
    </row>
    <row r="44" spans="1:6" ht="15" customHeight="1" x14ac:dyDescent="0.2">
      <c r="A44" s="20" t="s">
        <v>272</v>
      </c>
      <c r="C44" s="20"/>
      <c r="D44" s="20"/>
    </row>
    <row r="45" spans="1:6" ht="12" customHeight="1" x14ac:dyDescent="0.2">
      <c r="C45" s="275"/>
      <c r="D45" s="275"/>
      <c r="E45" s="275"/>
    </row>
    <row r="46" spans="1:6" ht="12" customHeight="1" x14ac:dyDescent="0.2"/>
    <row r="47" spans="1:6" ht="12" customHeight="1" x14ac:dyDescent="0.2"/>
    <row r="48" spans="1:6" ht="12" customHeight="1" x14ac:dyDescent="0.2">
      <c r="E48" s="10"/>
    </row>
    <row r="49" spans="1:7" ht="12" customHeight="1" x14ac:dyDescent="0.2">
      <c r="A49" s="1"/>
      <c r="B49" s="1"/>
      <c r="C49" s="1"/>
      <c r="D49" s="1"/>
      <c r="E49" s="1"/>
      <c r="F49" s="1"/>
      <c r="G49" s="1"/>
    </row>
    <row r="50" spans="1:7" ht="12" customHeight="1" x14ac:dyDescent="0.2">
      <c r="C50" s="17"/>
      <c r="D50" s="17"/>
    </row>
    <row r="51" spans="1:7" ht="12" customHeight="1" x14ac:dyDescent="0.2">
      <c r="B51" s="17"/>
      <c r="C51" s="17"/>
      <c r="D51" s="17"/>
      <c r="E51" s="17"/>
    </row>
    <row r="52" spans="1:7" ht="12" customHeight="1" x14ac:dyDescent="0.2"/>
    <row r="53" spans="1:7" ht="12" customHeight="1" x14ac:dyDescent="0.2"/>
    <row r="54" spans="1:7" ht="12" customHeight="1" x14ac:dyDescent="0.2"/>
    <row r="55" spans="1:7" ht="12" customHeight="1" x14ac:dyDescent="0.2"/>
    <row r="56" spans="1:7" ht="12" customHeight="1" x14ac:dyDescent="0.2"/>
  </sheetData>
  <sheetProtection algorithmName="SHA-512" hashValue="VqTO4RNz3v4ZLqMPSu2zMzXvAiDgU3jfopCaNepd5tnTiahyXJqeqQd1dUt+HM99xBaKsxUIWGlU24tE4T1S2g==" saltValue="tSL5RhD/KFad9pezotnBeA==" spinCount="100000" sheet="1" objects="1" scenarios="1"/>
  <protectedRanges>
    <protectedRange sqref="F1:F3" name="Oblast8"/>
    <protectedRange sqref="C30:C31" name="Oblast10_1"/>
    <protectedRange sqref="A45:F48" name="Oblast6_1"/>
    <protectedRange sqref="E26:E29" name="Oblast5_1"/>
    <protectedRange sqref="B26:B29" name="Oblast4_1"/>
    <protectedRange sqref="C33" name="Oblast3_1"/>
    <protectedRange sqref="D24:D33" name="Oblast2_2"/>
    <protectedRange sqref="C14:F20" name="Oblast1_1"/>
    <protectedRange sqref="A7:F7" name="Oblast7_1"/>
    <protectedRange sqref="F32" name="Oblast9"/>
  </protectedRanges>
  <mergeCells count="10">
    <mergeCell ref="A35:B35"/>
    <mergeCell ref="A4:F4"/>
    <mergeCell ref="A6:B6"/>
    <mergeCell ref="A7:B7"/>
    <mergeCell ref="C7:F7"/>
    <mergeCell ref="A9:A11"/>
    <mergeCell ref="B9:B10"/>
    <mergeCell ref="C9:C10"/>
    <mergeCell ref="D9:D10"/>
    <mergeCell ref="E9:F9"/>
  </mergeCells>
  <printOptions horizontalCentered="1" verticalCentered="1"/>
  <pageMargins left="0.25" right="0.25" top="0.75" bottom="0.75" header="0.3" footer="0.3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C9E72-187C-40C4-801F-5CA459F55A88}">
  <sheetPr>
    <tabColor rgb="FFFF0000"/>
    <pageSetUpPr fitToPage="1"/>
  </sheetPr>
  <dimension ref="A1:F38"/>
  <sheetViews>
    <sheetView showGridLines="0" workbookViewId="0">
      <selection activeCell="A7" sqref="E9"/>
    </sheetView>
  </sheetViews>
  <sheetFormatPr defaultRowHeight="12.75" x14ac:dyDescent="0.2"/>
  <cols>
    <col min="1" max="1" width="3.42578125" customWidth="1"/>
    <col min="2" max="2" width="63.42578125" customWidth="1"/>
    <col min="3" max="4" width="16.7109375" customWidth="1"/>
    <col min="5" max="5" width="24.7109375" customWidth="1"/>
    <col min="6" max="6" width="16.7109375" customWidth="1"/>
  </cols>
  <sheetData>
    <row r="1" spans="1:6" x14ac:dyDescent="0.2">
      <c r="F1" s="10" t="s">
        <v>115</v>
      </c>
    </row>
    <row r="3" spans="1:6" x14ac:dyDescent="0.2">
      <c r="E3" s="55" t="s">
        <v>325</v>
      </c>
      <c r="F3" s="436">
        <f>'1 - Údaje o zpracovateli'!C10</f>
        <v>0</v>
      </c>
    </row>
    <row r="4" spans="1:6" ht="19.5" customHeight="1" x14ac:dyDescent="0.25">
      <c r="A4" s="463" t="s">
        <v>193</v>
      </c>
      <c r="B4" s="463"/>
      <c r="C4" s="463"/>
      <c r="D4" s="463"/>
      <c r="E4" s="463"/>
      <c r="F4" s="463"/>
    </row>
    <row r="5" spans="1:6" ht="12.95" customHeight="1" x14ac:dyDescent="0.2">
      <c r="A5" s="553" t="s">
        <v>331</v>
      </c>
      <c r="B5" s="553"/>
      <c r="C5" s="553"/>
      <c r="D5" s="553"/>
      <c r="E5" s="553"/>
      <c r="F5" s="553"/>
    </row>
    <row r="7" spans="1:6" ht="15.75" customHeight="1" x14ac:dyDescent="0.25">
      <c r="A7" s="554" t="s">
        <v>171</v>
      </c>
      <c r="B7" s="554"/>
      <c r="C7" s="448"/>
      <c r="D7" s="448"/>
      <c r="E7" s="448"/>
      <c r="F7" s="448"/>
    </row>
    <row r="8" spans="1:6" x14ac:dyDescent="0.2">
      <c r="C8" s="448"/>
      <c r="D8" s="448"/>
      <c r="E8" s="448"/>
      <c r="F8" s="448"/>
    </row>
    <row r="9" spans="1:6" ht="12.95" customHeight="1" thickBot="1" x14ac:dyDescent="0.25">
      <c r="F9" s="286" t="s">
        <v>260</v>
      </c>
    </row>
    <row r="10" spans="1:6" ht="27.75" customHeight="1" thickBot="1" x14ac:dyDescent="0.25">
      <c r="A10" s="539" t="s">
        <v>65</v>
      </c>
      <c r="B10" s="555" t="s">
        <v>13</v>
      </c>
      <c r="C10" s="143"/>
      <c r="D10" s="557" t="s">
        <v>144</v>
      </c>
      <c r="E10" s="559" t="s">
        <v>293</v>
      </c>
      <c r="F10" s="560"/>
    </row>
    <row r="11" spans="1:6" ht="16.5" customHeight="1" thickBot="1" x14ac:dyDescent="0.25">
      <c r="A11" s="540"/>
      <c r="B11" s="556"/>
      <c r="C11" s="119"/>
      <c r="D11" s="558"/>
      <c r="E11" s="211" t="s">
        <v>85</v>
      </c>
      <c r="F11" s="446" t="s">
        <v>149</v>
      </c>
    </row>
    <row r="12" spans="1:6" ht="12.95" customHeight="1" thickBot="1" x14ac:dyDescent="0.25">
      <c r="A12" s="541"/>
      <c r="B12" s="551" t="s">
        <v>14</v>
      </c>
      <c r="C12" s="552"/>
      <c r="D12" s="166">
        <v>1</v>
      </c>
      <c r="E12" s="166">
        <v>2</v>
      </c>
      <c r="F12" s="166">
        <v>3</v>
      </c>
    </row>
    <row r="13" spans="1:6" x14ac:dyDescent="0.2">
      <c r="A13" s="13">
        <v>1</v>
      </c>
      <c r="B13" s="97" t="s">
        <v>118</v>
      </c>
      <c r="C13" s="454"/>
      <c r="D13" s="450">
        <f>D14+D17+D18+D20+D19</f>
        <v>0</v>
      </c>
      <c r="E13" s="442" t="s">
        <v>156</v>
      </c>
      <c r="F13" s="450">
        <f>D13-C13</f>
        <v>0</v>
      </c>
    </row>
    <row r="14" spans="1:6" x14ac:dyDescent="0.2">
      <c r="A14" s="15">
        <v>2</v>
      </c>
      <c r="B14" s="175" t="s">
        <v>177</v>
      </c>
      <c r="C14" s="455"/>
      <c r="D14" s="451">
        <f>D15+D16</f>
        <v>0</v>
      </c>
      <c r="E14" s="258"/>
      <c r="F14" s="449"/>
    </row>
    <row r="15" spans="1:6" x14ac:dyDescent="0.2">
      <c r="A15" s="15">
        <v>3</v>
      </c>
      <c r="B15" s="175" t="s">
        <v>114</v>
      </c>
      <c r="C15" s="455"/>
      <c r="D15" s="452">
        <f>+'2.2.1 - Hodnocení N+V mimo SR'!D15+'2.2.2 - Hodnocení N+V mimo SR'!D15+'2.2.3 - Hodnocení N+V mimo SR'!D15+'2.2.4 - Hodnocení N+V mimo SR'!D15+'2.2.5 - Hodnocení N+V mimo SR'!D15+'2.2.6 - Hodnocení N+V mimo SR'!D15+'2.2.7 - Hodnocení N+V mimo SR'!D15</f>
        <v>0</v>
      </c>
      <c r="E15" s="258"/>
      <c r="F15" s="449"/>
    </row>
    <row r="16" spans="1:6" x14ac:dyDescent="0.2">
      <c r="A16" s="15">
        <v>4</v>
      </c>
      <c r="B16" s="175" t="s">
        <v>187</v>
      </c>
      <c r="C16" s="455"/>
      <c r="D16" s="452">
        <f>+'2.2.1 - Hodnocení N+V mimo SR'!D16+'2.2.2 - Hodnocení N+V mimo SR'!D16+'2.2.3 - Hodnocení N+V mimo SR'!D16+'2.2.4 - Hodnocení N+V mimo SR'!D16+'2.2.5 - Hodnocení N+V mimo SR'!D16+'2.2.6 - Hodnocení N+V mimo SR'!D16+'2.2.7 - Hodnocení N+V mimo SR'!D16</f>
        <v>0</v>
      </c>
      <c r="E16" s="258"/>
      <c r="F16" s="449"/>
    </row>
    <row r="17" spans="1:6" x14ac:dyDescent="0.2">
      <c r="A17" s="15">
        <v>5</v>
      </c>
      <c r="B17" s="175" t="s">
        <v>204</v>
      </c>
      <c r="C17" s="455"/>
      <c r="D17" s="452">
        <f>+'2.2.1 - Hodnocení N+V mimo SR'!D17+'2.2.2 - Hodnocení N+V mimo SR'!D17+'2.2.3 - Hodnocení N+V mimo SR'!D17+'2.2.4 - Hodnocení N+V mimo SR'!D17+'2.2.5 - Hodnocení N+V mimo SR'!D17+'2.2.6 - Hodnocení N+V mimo SR'!D17+'2.2.7 - Hodnocení N+V mimo SR'!D17</f>
        <v>0</v>
      </c>
      <c r="E17" s="258"/>
      <c r="F17" s="449"/>
    </row>
    <row r="18" spans="1:6" x14ac:dyDescent="0.2">
      <c r="A18" s="15">
        <v>6</v>
      </c>
      <c r="B18" s="175" t="s">
        <v>269</v>
      </c>
      <c r="C18" s="455"/>
      <c r="D18" s="452">
        <f>+'2.2.1 - Hodnocení N+V mimo SR'!D18+'2.2.2 - Hodnocení N+V mimo SR'!D18+'2.2.3 - Hodnocení N+V mimo SR'!D18+'2.2.4 - Hodnocení N+V mimo SR'!D18+'2.2.5 - Hodnocení N+V mimo SR'!D18+'2.2.6 - Hodnocení N+V mimo SR'!D18+'2.2.7 - Hodnocení N+V mimo SR'!D18</f>
        <v>0</v>
      </c>
      <c r="E18" s="258"/>
      <c r="F18" s="449"/>
    </row>
    <row r="19" spans="1:6" x14ac:dyDescent="0.2">
      <c r="A19" s="15">
        <v>7</v>
      </c>
      <c r="B19" s="175" t="s">
        <v>268</v>
      </c>
      <c r="C19" s="455"/>
      <c r="D19" s="452">
        <f>+'2.2.1 - Hodnocení N+V mimo SR'!D19+'2.2.2 - Hodnocení N+V mimo SR'!D19+'2.2.3 - Hodnocení N+V mimo SR'!D19+'2.2.4 - Hodnocení N+V mimo SR'!D19+'2.2.5 - Hodnocení N+V mimo SR'!D19+'2.2.6 - Hodnocení N+V mimo SR'!D19+'2.2.7 - Hodnocení N+V mimo SR'!D19</f>
        <v>0</v>
      </c>
      <c r="E19" s="258"/>
      <c r="F19" s="449"/>
    </row>
    <row r="20" spans="1:6" x14ac:dyDescent="0.2">
      <c r="A20" s="15">
        <v>8</v>
      </c>
      <c r="B20" s="175" t="s">
        <v>119</v>
      </c>
      <c r="C20" s="455"/>
      <c r="D20" s="452">
        <f>+'2.2.1 - Hodnocení N+V mimo SR'!D20+'2.2.2 - Hodnocení N+V mimo SR'!D20+'2.2.3 - Hodnocení N+V mimo SR'!D20+'2.2.4 - Hodnocení N+V mimo SR'!D20+'2.2.5 - Hodnocení N+V mimo SR'!D20+'2.2.6 - Hodnocení N+V mimo SR'!D20+'2.2.7 - Hodnocení N+V mimo SR'!D20</f>
        <v>0</v>
      </c>
      <c r="E20" s="258" t="s">
        <v>206</v>
      </c>
      <c r="F20" s="452">
        <f>+'2.2.1 - Hodnocení N+V mimo SR'!F20+'2.2.2 - Hodnocení N+V mimo SR'!F20+'2.2.3 - Hodnocení N+V mimo SR'!F20+'2.2.4 - Hodnocení N+V mimo SR'!F20+'2.2.5 - Hodnocení N+V mimo SR'!F20+'2.2.6 - Hodnocení N+V mimo SR'!F20+'2.2.7 - Hodnocení N+V mimo SR'!F20</f>
        <v>0</v>
      </c>
    </row>
    <row r="21" spans="1:6" x14ac:dyDescent="0.2">
      <c r="A21" s="15">
        <v>9</v>
      </c>
      <c r="B21" s="175"/>
      <c r="C21" s="455"/>
      <c r="D21" s="449"/>
      <c r="E21" s="258"/>
      <c r="F21" s="449"/>
    </row>
    <row r="22" spans="1:6" x14ac:dyDescent="0.2">
      <c r="A22" s="15">
        <v>10</v>
      </c>
      <c r="B22" s="183" t="s">
        <v>122</v>
      </c>
      <c r="C22" s="455"/>
      <c r="D22" s="451">
        <f>D23+D31+D32</f>
        <v>0</v>
      </c>
      <c r="E22" s="258"/>
      <c r="F22" s="449"/>
    </row>
    <row r="23" spans="1:6" x14ac:dyDescent="0.2">
      <c r="A23" s="15">
        <v>11</v>
      </c>
      <c r="B23" s="175" t="s">
        <v>155</v>
      </c>
      <c r="C23" s="455"/>
      <c r="D23" s="451">
        <f>D24</f>
        <v>0</v>
      </c>
      <c r="E23" s="258"/>
      <c r="F23" s="449"/>
    </row>
    <row r="24" spans="1:6" x14ac:dyDescent="0.2">
      <c r="A24" s="15">
        <v>12</v>
      </c>
      <c r="B24" s="175" t="s">
        <v>161</v>
      </c>
      <c r="C24" s="455"/>
      <c r="D24" s="451">
        <f>SUM(D27:D30)</f>
        <v>0</v>
      </c>
      <c r="E24" s="258"/>
      <c r="F24" s="449"/>
    </row>
    <row r="25" spans="1:6" x14ac:dyDescent="0.2">
      <c r="A25" s="15">
        <v>13</v>
      </c>
      <c r="B25" s="175" t="s">
        <v>162</v>
      </c>
      <c r="C25" s="455"/>
      <c r="D25" s="449" t="s">
        <v>46</v>
      </c>
      <c r="E25" s="258"/>
      <c r="F25" s="449"/>
    </row>
    <row r="26" spans="1:6" x14ac:dyDescent="0.2">
      <c r="A26" s="15">
        <v>14</v>
      </c>
      <c r="B26" s="175"/>
      <c r="C26" s="455"/>
      <c r="D26" s="449" t="s">
        <v>46</v>
      </c>
      <c r="E26" s="258"/>
      <c r="F26" s="449" t="str">
        <f t="shared" ref="F26:F32" si="0">D26</f>
        <v>x</v>
      </c>
    </row>
    <row r="27" spans="1:6" x14ac:dyDescent="0.2">
      <c r="A27" s="15">
        <v>15</v>
      </c>
      <c r="B27" s="175"/>
      <c r="C27" s="455"/>
      <c r="D27" s="449" t="s">
        <v>46</v>
      </c>
      <c r="E27" s="258"/>
      <c r="F27" s="453" t="str">
        <f t="shared" si="0"/>
        <v>x</v>
      </c>
    </row>
    <row r="28" spans="1:6" x14ac:dyDescent="0.2">
      <c r="A28" s="15">
        <v>16</v>
      </c>
      <c r="B28" s="175"/>
      <c r="C28" s="455"/>
      <c r="D28" s="449" t="s">
        <v>46</v>
      </c>
      <c r="E28" s="258"/>
      <c r="F28" s="453" t="str">
        <f t="shared" si="0"/>
        <v>x</v>
      </c>
    </row>
    <row r="29" spans="1:6" x14ac:dyDescent="0.2">
      <c r="A29" s="15">
        <v>17</v>
      </c>
      <c r="B29" s="175"/>
      <c r="C29" s="455"/>
      <c r="D29" s="449" t="s">
        <v>46</v>
      </c>
      <c r="E29" s="258"/>
      <c r="F29" s="453" t="str">
        <f t="shared" si="0"/>
        <v>x</v>
      </c>
    </row>
    <row r="30" spans="1:6" x14ac:dyDescent="0.2">
      <c r="A30" s="15">
        <v>18</v>
      </c>
      <c r="B30" s="549" t="s">
        <v>251</v>
      </c>
      <c r="C30" s="550"/>
      <c r="D30" s="452">
        <f>+'2.2.1 - Hodnocení N+V mimo SR'!D30+'2.2.2 - Hodnocení N+V mimo SR'!D30+'2.2.3 - Hodnocení N+V mimo SR'!D30+'2.2.4 - Hodnocení N+V mimo SR'!D30+'2.2.5 - Hodnocení N+V mimo SR'!D30+'2.2.6 - Hodnocení N+V mimo SR'!D30+'2.2.7 - Hodnocení N+V mimo SR'!D30</f>
        <v>0</v>
      </c>
      <c r="E30" s="258"/>
      <c r="F30" s="451">
        <f t="shared" si="0"/>
        <v>0</v>
      </c>
    </row>
    <row r="31" spans="1:6" x14ac:dyDescent="0.2">
      <c r="A31" s="15">
        <v>19</v>
      </c>
      <c r="B31" s="175" t="s">
        <v>147</v>
      </c>
      <c r="C31" s="455"/>
      <c r="D31" s="452">
        <f>+'2.2.1 - Hodnocení N+V mimo SR'!D31+'2.2.2 - Hodnocení N+V mimo SR'!D31+'2.2.3 - Hodnocení N+V mimo SR'!D31+'2.2.4 - Hodnocení N+V mimo SR'!D31+'2.2.5 - Hodnocení N+V mimo SR'!D31+'2.2.6 - Hodnocení N+V mimo SR'!D31+'2.2.7 - Hodnocení N+V mimo SR'!D31</f>
        <v>0</v>
      </c>
      <c r="E31" s="258"/>
      <c r="F31" s="449"/>
    </row>
    <row r="32" spans="1:6" x14ac:dyDescent="0.2">
      <c r="A32" s="15">
        <v>20</v>
      </c>
      <c r="B32" s="175" t="s">
        <v>148</v>
      </c>
      <c r="C32" s="455"/>
      <c r="D32" s="452">
        <f>+'2.2.1 - Hodnocení N+V mimo SR'!D32+'2.2.2 - Hodnocení N+V mimo SR'!D32+'2.2.3 - Hodnocení N+V mimo SR'!D32+'2.2.4 - Hodnocení N+V mimo SR'!D32+'2.2.5 - Hodnocení N+V mimo SR'!D32+'2.2.6 - Hodnocení N+V mimo SR'!D32+'2.2.7 - Hodnocení N+V mimo SR'!D32</f>
        <v>0</v>
      </c>
      <c r="E32" s="258" t="s">
        <v>123</v>
      </c>
      <c r="F32" s="451">
        <f t="shared" si="0"/>
        <v>0</v>
      </c>
    </row>
    <row r="33" spans="1:6" x14ac:dyDescent="0.2">
      <c r="A33" s="15">
        <v>21</v>
      </c>
      <c r="B33" s="175"/>
      <c r="C33" s="455"/>
      <c r="D33" s="449"/>
      <c r="E33" s="258" t="s">
        <v>27</v>
      </c>
      <c r="F33" s="451">
        <f>D22-D13</f>
        <v>0</v>
      </c>
    </row>
    <row r="34" spans="1:6" s="440" customFormat="1" ht="12.95" customHeight="1" thickBot="1" x14ac:dyDescent="0.25">
      <c r="A34" s="456">
        <v>22</v>
      </c>
      <c r="B34" s="457" t="s">
        <v>160</v>
      </c>
      <c r="C34" s="458"/>
      <c r="D34" s="459">
        <f>'2.2.1 - Hodnocení N+V mimo SR'!D34+'2.2.2 - Hodnocení N+V mimo SR'!D34+'2.2.3 - Hodnocení N+V mimo SR'!D34+'2.2.4 - Hodnocení N+V mimo SR'!D34+'2.2.5 - Hodnocení N+V mimo SR'!D34+'2.2.6 - Hodnocení N+V mimo SR'!D34+'2.2.7 - Hodnocení N+V mimo SR'!D34</f>
        <v>0</v>
      </c>
      <c r="E34" s="266" t="s">
        <v>21</v>
      </c>
      <c r="F34" s="290">
        <f>F13-F20-F30-F32+F33</f>
        <v>0</v>
      </c>
    </row>
    <row r="35" spans="1:6" ht="15" customHeight="1" x14ac:dyDescent="0.2">
      <c r="A35" s="63" t="s">
        <v>15</v>
      </c>
      <c r="B35" s="20"/>
    </row>
    <row r="36" spans="1:6" ht="15" customHeight="1" x14ac:dyDescent="0.2">
      <c r="A36" s="20" t="s">
        <v>197</v>
      </c>
      <c r="B36" s="20"/>
    </row>
    <row r="37" spans="1:6" ht="15" customHeight="1" x14ac:dyDescent="0.2">
      <c r="A37" s="20"/>
      <c r="B37" s="20"/>
    </row>
    <row r="38" spans="1:6" ht="15" customHeight="1" x14ac:dyDescent="0.2">
      <c r="A38" s="20" t="s">
        <v>272</v>
      </c>
      <c r="B38" s="20"/>
    </row>
  </sheetData>
  <sheetProtection algorithmName="SHA-512" hashValue="pcOR8LaNkD+bc4m3lSXgagW6b4dpZkaCAAQT3ifXsl/lT/uZnOtm9+vp2/hnslRsV01jwe9DvHylIqnQGpbAPw==" saltValue="PjG+jMjlOBgmhYfwVQWMBA==" spinCount="100000" sheet="1" objects="1" scenarios="1"/>
  <mergeCells count="9">
    <mergeCell ref="B30:C30"/>
    <mergeCell ref="B12:C12"/>
    <mergeCell ref="A4:F4"/>
    <mergeCell ref="A5:F5"/>
    <mergeCell ref="A7:B7"/>
    <mergeCell ref="A10:A12"/>
    <mergeCell ref="B10:B11"/>
    <mergeCell ref="D10:D11"/>
    <mergeCell ref="E10:F10"/>
  </mergeCells>
  <pageMargins left="0.25" right="0.25" top="0.75" bottom="0.75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47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3.42578125" customWidth="1"/>
    <col min="2" max="2" width="63.42578125" customWidth="1"/>
    <col min="3" max="4" width="16.7109375" customWidth="1"/>
    <col min="5" max="5" width="24.7109375" customWidth="1"/>
    <col min="6" max="6" width="16.7109375" customWidth="1"/>
  </cols>
  <sheetData>
    <row r="1" spans="1:7" ht="12.95" customHeight="1" x14ac:dyDescent="0.2">
      <c r="A1" s="20"/>
      <c r="B1" s="20"/>
      <c r="F1" s="10" t="s">
        <v>296</v>
      </c>
    </row>
    <row r="2" spans="1:7" ht="12.95" customHeight="1" x14ac:dyDescent="0.2">
      <c r="D2" s="55"/>
    </row>
    <row r="3" spans="1:7" ht="12.95" customHeight="1" x14ac:dyDescent="0.2">
      <c r="D3" s="55"/>
      <c r="E3" s="435" t="s">
        <v>325</v>
      </c>
      <c r="F3" s="436">
        <f>'1 - Údaje o zpracovateli'!C10</f>
        <v>0</v>
      </c>
    </row>
    <row r="4" spans="1:7" ht="19.5" customHeight="1" x14ac:dyDescent="0.2">
      <c r="A4" s="527" t="s">
        <v>193</v>
      </c>
      <c r="B4" s="527"/>
      <c r="C4" s="527"/>
      <c r="D4" s="527"/>
      <c r="E4" s="527"/>
      <c r="F4" s="527"/>
    </row>
    <row r="5" spans="1:7" ht="12.95" customHeight="1" x14ac:dyDescent="0.2">
      <c r="A5" s="553" t="s">
        <v>142</v>
      </c>
      <c r="B5" s="553"/>
      <c r="C5" s="553"/>
      <c r="D5" s="553"/>
      <c r="E5" s="553"/>
      <c r="F5" s="553"/>
    </row>
    <row r="6" spans="1:7" ht="12.95" customHeight="1" x14ac:dyDescent="0.25">
      <c r="C6" s="267"/>
    </row>
    <row r="7" spans="1:7" ht="15.75" customHeight="1" x14ac:dyDescent="0.25">
      <c r="A7" s="554" t="s">
        <v>297</v>
      </c>
      <c r="B7" s="554"/>
      <c r="C7" s="406"/>
      <c r="D7" s="320"/>
      <c r="E7" s="320"/>
      <c r="F7" s="320"/>
    </row>
    <row r="8" spans="1:7" ht="12.95" customHeight="1" x14ac:dyDescent="0.25">
      <c r="C8" s="407"/>
      <c r="D8" s="320"/>
      <c r="E8" s="320"/>
      <c r="F8" s="320"/>
    </row>
    <row r="9" spans="1:7" ht="12.95" customHeight="1" thickBot="1" x14ac:dyDescent="0.25">
      <c r="D9" s="10"/>
      <c r="F9" s="286" t="s">
        <v>260</v>
      </c>
      <c r="G9" s="286"/>
    </row>
    <row r="10" spans="1:7" ht="27.75" customHeight="1" thickBot="1" x14ac:dyDescent="0.25">
      <c r="A10" s="536" t="s">
        <v>65</v>
      </c>
      <c r="B10" s="555" t="s">
        <v>13</v>
      </c>
      <c r="C10" s="562"/>
      <c r="D10" s="532" t="s">
        <v>144</v>
      </c>
      <c r="E10" s="534" t="s">
        <v>293</v>
      </c>
      <c r="F10" s="546"/>
    </row>
    <row r="11" spans="1:7" ht="16.5" customHeight="1" thickBot="1" x14ac:dyDescent="0.25">
      <c r="A11" s="537"/>
      <c r="B11" s="561"/>
      <c r="C11" s="563"/>
      <c r="D11" s="533"/>
      <c r="E11" s="213" t="s">
        <v>85</v>
      </c>
      <c r="F11" s="211" t="s">
        <v>149</v>
      </c>
    </row>
    <row r="12" spans="1:7" ht="12.95" customHeight="1" thickBot="1" x14ac:dyDescent="0.25">
      <c r="A12" s="537"/>
      <c r="B12" s="551" t="s">
        <v>14</v>
      </c>
      <c r="C12" s="552"/>
      <c r="D12" s="166">
        <v>1</v>
      </c>
      <c r="E12" s="166">
        <v>2</v>
      </c>
      <c r="F12" s="113">
        <v>3</v>
      </c>
    </row>
    <row r="13" spans="1:7" ht="12.95" customHeight="1" x14ac:dyDescent="0.2">
      <c r="A13" s="13">
        <v>1</v>
      </c>
      <c r="B13" s="564" t="s">
        <v>118</v>
      </c>
      <c r="C13" s="565"/>
      <c r="D13" s="81">
        <f>D14+D17+D18+D20+D19</f>
        <v>0</v>
      </c>
      <c r="E13" s="245" t="s">
        <v>156</v>
      </c>
      <c r="F13" s="276">
        <f>D13-C13</f>
        <v>0</v>
      </c>
    </row>
    <row r="14" spans="1:7" ht="12.95" customHeight="1" x14ac:dyDescent="0.2">
      <c r="A14" s="11">
        <v>2</v>
      </c>
      <c r="B14" s="175" t="s">
        <v>177</v>
      </c>
      <c r="C14" s="104"/>
      <c r="D14" s="293">
        <f>D15+D16</f>
        <v>0</v>
      </c>
      <c r="E14" s="249"/>
      <c r="F14" s="277"/>
    </row>
    <row r="15" spans="1:7" ht="12.95" customHeight="1" x14ac:dyDescent="0.2">
      <c r="A15" s="14">
        <v>3</v>
      </c>
      <c r="B15" s="175" t="s">
        <v>114</v>
      </c>
      <c r="C15" s="104"/>
      <c r="D15" s="408"/>
      <c r="E15" s="252"/>
      <c r="F15" s="278"/>
    </row>
    <row r="16" spans="1:7" ht="12.95" customHeight="1" x14ac:dyDescent="0.2">
      <c r="A16" s="15">
        <v>4</v>
      </c>
      <c r="B16" s="184" t="s">
        <v>187</v>
      </c>
      <c r="C16" s="294"/>
      <c r="D16" s="409"/>
      <c r="E16" s="247"/>
      <c r="F16" s="182"/>
    </row>
    <row r="17" spans="1:6" ht="12.95" customHeight="1" x14ac:dyDescent="0.2">
      <c r="A17" s="11">
        <v>5</v>
      </c>
      <c r="B17" s="295" t="s">
        <v>204</v>
      </c>
      <c r="C17" s="294"/>
      <c r="D17" s="409"/>
      <c r="E17" s="247"/>
      <c r="F17" s="279"/>
    </row>
    <row r="18" spans="1:6" ht="12.95" customHeight="1" x14ac:dyDescent="0.2">
      <c r="A18" s="14">
        <v>6</v>
      </c>
      <c r="B18" s="175" t="s">
        <v>269</v>
      </c>
      <c r="C18" s="104"/>
      <c r="D18" s="408"/>
      <c r="E18" s="247"/>
      <c r="F18" s="279"/>
    </row>
    <row r="19" spans="1:6" ht="12.95" customHeight="1" x14ac:dyDescent="0.2">
      <c r="A19" s="14">
        <v>7</v>
      </c>
      <c r="B19" s="175" t="s">
        <v>268</v>
      </c>
      <c r="C19" s="104"/>
      <c r="D19" s="408"/>
      <c r="E19" s="247"/>
      <c r="F19" s="279"/>
    </row>
    <row r="20" spans="1:6" ht="12.95" customHeight="1" x14ac:dyDescent="0.2">
      <c r="A20" s="14">
        <v>8</v>
      </c>
      <c r="B20" s="175" t="s">
        <v>119</v>
      </c>
      <c r="C20" s="104"/>
      <c r="D20" s="408"/>
      <c r="E20" s="247" t="s">
        <v>206</v>
      </c>
      <c r="F20" s="329"/>
    </row>
    <row r="21" spans="1:6" ht="12.95" customHeight="1" x14ac:dyDescent="0.2">
      <c r="A21" s="14">
        <v>9</v>
      </c>
      <c r="B21" s="175"/>
      <c r="C21" s="104"/>
      <c r="D21" s="104"/>
      <c r="E21" s="249"/>
      <c r="F21" s="277"/>
    </row>
    <row r="22" spans="1:6" ht="12.95" customHeight="1" x14ac:dyDescent="0.2">
      <c r="A22" s="15">
        <v>10</v>
      </c>
      <c r="B22" s="183" t="s">
        <v>122</v>
      </c>
      <c r="C22" s="279"/>
      <c r="D22" s="263">
        <f>D23+D31+D32</f>
        <v>0</v>
      </c>
      <c r="E22" s="249"/>
      <c r="F22" s="277"/>
    </row>
    <row r="23" spans="1:6" ht="12.95" customHeight="1" x14ac:dyDescent="0.2">
      <c r="A23" s="11">
        <v>11</v>
      </c>
      <c r="B23" s="175" t="s">
        <v>155</v>
      </c>
      <c r="C23" s="279"/>
      <c r="D23" s="263">
        <f>D24</f>
        <v>0</v>
      </c>
      <c r="E23" s="247"/>
      <c r="F23" s="182"/>
    </row>
    <row r="24" spans="1:6" ht="12.95" customHeight="1" x14ac:dyDescent="0.2">
      <c r="A24" s="15">
        <v>12</v>
      </c>
      <c r="B24" s="175" t="s">
        <v>161</v>
      </c>
      <c r="C24" s="279"/>
      <c r="D24" s="263">
        <f>SUM(D27:D30)</f>
        <v>0</v>
      </c>
      <c r="E24" s="245"/>
      <c r="F24" s="280"/>
    </row>
    <row r="25" spans="1:6" ht="12.95" customHeight="1" x14ac:dyDescent="0.2">
      <c r="A25" s="15">
        <v>13</v>
      </c>
      <c r="B25" s="175" t="s">
        <v>162</v>
      </c>
      <c r="C25" s="279"/>
      <c r="D25" s="279" t="s">
        <v>46</v>
      </c>
      <c r="E25" s="245"/>
      <c r="F25" s="280"/>
    </row>
    <row r="26" spans="1:6" ht="12.95" customHeight="1" x14ac:dyDescent="0.2">
      <c r="A26" s="15">
        <v>14</v>
      </c>
      <c r="B26" s="175"/>
      <c r="C26" s="279"/>
      <c r="D26" s="279" t="s">
        <v>46</v>
      </c>
      <c r="E26" s="245"/>
      <c r="F26" s="280" t="str">
        <f t="shared" ref="F26:F32" si="0">D26</f>
        <v>x</v>
      </c>
    </row>
    <row r="27" spans="1:6" ht="12.95" customHeight="1" x14ac:dyDescent="0.2">
      <c r="A27" s="11">
        <v>15</v>
      </c>
      <c r="B27" s="566"/>
      <c r="C27" s="567"/>
      <c r="D27" s="279" t="s">
        <v>46</v>
      </c>
      <c r="E27" s="245"/>
      <c r="F27" s="276" t="str">
        <f t="shared" si="0"/>
        <v>x</v>
      </c>
    </row>
    <row r="28" spans="1:6" ht="12.95" customHeight="1" x14ac:dyDescent="0.2">
      <c r="A28" s="15">
        <v>16</v>
      </c>
      <c r="B28" s="566"/>
      <c r="C28" s="567"/>
      <c r="D28" s="279" t="s">
        <v>46</v>
      </c>
      <c r="E28" s="245"/>
      <c r="F28" s="276" t="str">
        <f t="shared" si="0"/>
        <v>x</v>
      </c>
    </row>
    <row r="29" spans="1:6" ht="12.95" customHeight="1" x14ac:dyDescent="0.2">
      <c r="A29" s="14">
        <v>17</v>
      </c>
      <c r="B29" s="566"/>
      <c r="C29" s="567"/>
      <c r="D29" s="279" t="s">
        <v>46</v>
      </c>
      <c r="E29" s="245"/>
      <c r="F29" s="276" t="str">
        <f t="shared" si="0"/>
        <v>x</v>
      </c>
    </row>
    <row r="30" spans="1:6" ht="12.95" customHeight="1" x14ac:dyDescent="0.2">
      <c r="A30" s="15">
        <v>18</v>
      </c>
      <c r="B30" s="568" t="s">
        <v>251</v>
      </c>
      <c r="C30" s="569"/>
      <c r="D30" s="410"/>
      <c r="E30" s="245"/>
      <c r="F30" s="276">
        <f t="shared" si="0"/>
        <v>0</v>
      </c>
    </row>
    <row r="31" spans="1:6" ht="12.95" customHeight="1" x14ac:dyDescent="0.2">
      <c r="A31" s="15">
        <v>19</v>
      </c>
      <c r="B31" s="175" t="s">
        <v>147</v>
      </c>
      <c r="C31" s="279"/>
      <c r="D31" s="410"/>
      <c r="E31" s="245"/>
      <c r="F31" s="280"/>
    </row>
    <row r="32" spans="1:6" ht="12.95" customHeight="1" x14ac:dyDescent="0.2">
      <c r="A32" s="16">
        <v>20</v>
      </c>
      <c r="B32" s="175" t="s">
        <v>148</v>
      </c>
      <c r="C32" s="277"/>
      <c r="D32" s="410"/>
      <c r="E32" s="247" t="s">
        <v>123</v>
      </c>
      <c r="F32" s="281">
        <f t="shared" si="0"/>
        <v>0</v>
      </c>
    </row>
    <row r="33" spans="1:11" ht="12.95" customHeight="1" x14ac:dyDescent="0.2">
      <c r="A33" s="16">
        <v>21</v>
      </c>
      <c r="B33" s="296"/>
      <c r="C33" s="282"/>
      <c r="D33" s="291"/>
      <c r="E33" s="264" t="s">
        <v>27</v>
      </c>
      <c r="F33" s="177">
        <f>D22-D13</f>
        <v>0</v>
      </c>
    </row>
    <row r="34" spans="1:11" ht="12.95" customHeight="1" thickBot="1" x14ac:dyDescent="0.25">
      <c r="A34" s="12">
        <v>22</v>
      </c>
      <c r="B34" s="292" t="s">
        <v>160</v>
      </c>
      <c r="C34" s="297"/>
      <c r="D34" s="298"/>
      <c r="E34" s="266" t="s">
        <v>21</v>
      </c>
      <c r="F34" s="290">
        <f>F13-F20-F30-F32+F33</f>
        <v>0</v>
      </c>
    </row>
    <row r="35" spans="1:11" ht="15" customHeight="1" x14ac:dyDescent="0.2">
      <c r="A35" s="63" t="s">
        <v>15</v>
      </c>
      <c r="D35" s="144"/>
    </row>
    <row r="36" spans="1:11" ht="15" customHeight="1" x14ac:dyDescent="0.2">
      <c r="A36" s="529" t="s">
        <v>197</v>
      </c>
      <c r="B36" s="529"/>
    </row>
    <row r="37" spans="1:11" ht="15" customHeight="1" x14ac:dyDescent="0.2"/>
    <row r="38" spans="1:11" ht="15" customHeight="1" x14ac:dyDescent="0.2">
      <c r="A38" s="20" t="s">
        <v>272</v>
      </c>
      <c r="J38" s="1"/>
      <c r="K38" s="1"/>
    </row>
    <row r="39" spans="1:11" ht="12.95" customHeight="1" x14ac:dyDescent="0.2">
      <c r="G39" s="18"/>
      <c r="H39" s="19"/>
      <c r="K39" s="299"/>
    </row>
    <row r="40" spans="1:11" ht="12.95" customHeight="1" x14ac:dyDescent="0.2">
      <c r="I40" s="1"/>
    </row>
    <row r="41" spans="1:11" ht="12" customHeight="1" x14ac:dyDescent="0.2"/>
    <row r="42" spans="1:11" ht="12" customHeight="1" x14ac:dyDescent="0.2">
      <c r="A42" s="123"/>
      <c r="C42" s="123"/>
      <c r="D42" s="123"/>
      <c r="E42" s="10"/>
    </row>
    <row r="43" spans="1:11" ht="12.95" customHeight="1" x14ac:dyDescent="0.2"/>
    <row r="44" spans="1:11" ht="12.95" customHeight="1" x14ac:dyDescent="0.2"/>
    <row r="45" spans="1:11" ht="12.95" customHeight="1" x14ac:dyDescent="0.2"/>
    <row r="46" spans="1:11" ht="12.95" customHeight="1" x14ac:dyDescent="0.2"/>
    <row r="47" spans="1:11" ht="12.95" customHeight="1" x14ac:dyDescent="0.2"/>
  </sheetData>
  <sheetProtection algorithmName="SHA-512" hashValue="P7Yjh4Rt3y8YQY1kNZp7jHeQawKjY72jqbvdqLd1feRT0+JgfrJ5vAxaIYP1IzRavp+vdkhMvmkPmWNtRAokBQ==" saltValue="H+2o9ZY0VobhFIqQfW52kw==" spinCount="100000" sheet="1" objects="1" scenarios="1"/>
  <protectedRanges>
    <protectedRange sqref="C7:F8" name="Oblast5"/>
    <protectedRange sqref="F20" name="Oblast4"/>
    <protectedRange sqref="D31:D32" name="Oblast3"/>
    <protectedRange sqref="B30:C30" name="Oblast2"/>
    <protectedRange sqref="D15:D19" name="Oblast1"/>
    <protectedRange sqref="D20" name="Oblast1_1"/>
    <protectedRange sqref="D30" name="Oblast2_1"/>
  </protectedRanges>
  <mergeCells count="15">
    <mergeCell ref="A36:B36"/>
    <mergeCell ref="A4:F4"/>
    <mergeCell ref="A5:F5"/>
    <mergeCell ref="A7:B7"/>
    <mergeCell ref="A10:A12"/>
    <mergeCell ref="B10:B11"/>
    <mergeCell ref="C10:C11"/>
    <mergeCell ref="D10:D11"/>
    <mergeCell ref="E10:F10"/>
    <mergeCell ref="B12:C12"/>
    <mergeCell ref="B13:C13"/>
    <mergeCell ref="B27:C27"/>
    <mergeCell ref="B28:C28"/>
    <mergeCell ref="B29:C29"/>
    <mergeCell ref="B30:C30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K47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3.42578125" customWidth="1"/>
    <col min="2" max="2" width="63.42578125" customWidth="1"/>
    <col min="3" max="4" width="16.7109375" customWidth="1"/>
    <col min="5" max="5" width="24.7109375" customWidth="1"/>
    <col min="6" max="6" width="16.7109375" customWidth="1"/>
  </cols>
  <sheetData>
    <row r="1" spans="1:7" ht="12.95" customHeight="1" x14ac:dyDescent="0.2">
      <c r="A1" s="20"/>
      <c r="B1" s="20"/>
      <c r="F1" s="10" t="s">
        <v>298</v>
      </c>
    </row>
    <row r="2" spans="1:7" ht="12.95" customHeight="1" x14ac:dyDescent="0.2">
      <c r="D2" s="55"/>
    </row>
    <row r="3" spans="1:7" ht="12.95" customHeight="1" x14ac:dyDescent="0.2">
      <c r="D3" s="55"/>
      <c r="E3" s="435" t="s">
        <v>325</v>
      </c>
      <c r="F3" s="436">
        <f>'1 - Údaje o zpracovateli'!C10</f>
        <v>0</v>
      </c>
    </row>
    <row r="4" spans="1:7" ht="19.5" customHeight="1" x14ac:dyDescent="0.2">
      <c r="A4" s="527" t="s">
        <v>193</v>
      </c>
      <c r="B4" s="527"/>
      <c r="C4" s="527"/>
      <c r="D4" s="527"/>
      <c r="E4" s="527"/>
      <c r="F4" s="527"/>
    </row>
    <row r="5" spans="1:7" ht="12.95" customHeight="1" x14ac:dyDescent="0.2">
      <c r="A5" s="553" t="s">
        <v>142</v>
      </c>
      <c r="B5" s="553"/>
      <c r="C5" s="553"/>
      <c r="D5" s="553"/>
      <c r="E5" s="553"/>
      <c r="F5" s="553"/>
    </row>
    <row r="6" spans="1:7" ht="12.95" customHeight="1" x14ac:dyDescent="0.25">
      <c r="C6" s="267"/>
    </row>
    <row r="7" spans="1:7" ht="15.75" customHeight="1" x14ac:dyDescent="0.25">
      <c r="A7" s="554" t="s">
        <v>297</v>
      </c>
      <c r="B7" s="554"/>
      <c r="C7" s="406"/>
      <c r="D7" s="320"/>
      <c r="E7" s="320"/>
      <c r="F7" s="320"/>
    </row>
    <row r="8" spans="1:7" ht="12.95" customHeight="1" x14ac:dyDescent="0.25">
      <c r="C8" s="407"/>
      <c r="D8" s="320"/>
      <c r="E8" s="320"/>
      <c r="F8" s="320"/>
    </row>
    <row r="9" spans="1:7" ht="12.95" customHeight="1" thickBot="1" x14ac:dyDescent="0.25">
      <c r="D9" s="10"/>
      <c r="F9" s="286" t="s">
        <v>260</v>
      </c>
      <c r="G9" s="286"/>
    </row>
    <row r="10" spans="1:7" ht="27.75" customHeight="1" thickBot="1" x14ac:dyDescent="0.25">
      <c r="A10" s="536" t="s">
        <v>65</v>
      </c>
      <c r="B10" s="555" t="s">
        <v>13</v>
      </c>
      <c r="C10" s="562"/>
      <c r="D10" s="532" t="s">
        <v>144</v>
      </c>
      <c r="E10" s="534" t="s">
        <v>293</v>
      </c>
      <c r="F10" s="546"/>
    </row>
    <row r="11" spans="1:7" ht="16.5" customHeight="1" thickBot="1" x14ac:dyDescent="0.25">
      <c r="A11" s="537"/>
      <c r="B11" s="561"/>
      <c r="C11" s="563"/>
      <c r="D11" s="533"/>
      <c r="E11" s="213" t="s">
        <v>85</v>
      </c>
      <c r="F11" s="211" t="s">
        <v>149</v>
      </c>
    </row>
    <row r="12" spans="1:7" ht="12.95" customHeight="1" thickBot="1" x14ac:dyDescent="0.25">
      <c r="A12" s="537"/>
      <c r="B12" s="551" t="s">
        <v>14</v>
      </c>
      <c r="C12" s="552"/>
      <c r="D12" s="166">
        <v>1</v>
      </c>
      <c r="E12" s="166">
        <v>2</v>
      </c>
      <c r="F12" s="113">
        <v>3</v>
      </c>
    </row>
    <row r="13" spans="1:7" ht="12.95" customHeight="1" x14ac:dyDescent="0.2">
      <c r="A13" s="13">
        <v>1</v>
      </c>
      <c r="B13" s="564" t="s">
        <v>118</v>
      </c>
      <c r="C13" s="565"/>
      <c r="D13" s="81">
        <f>D14+D17+D18+D20+D19</f>
        <v>0</v>
      </c>
      <c r="E13" s="245" t="s">
        <v>156</v>
      </c>
      <c r="F13" s="276">
        <f>D13-C13</f>
        <v>0</v>
      </c>
    </row>
    <row r="14" spans="1:7" ht="12.95" customHeight="1" x14ac:dyDescent="0.2">
      <c r="A14" s="11">
        <v>2</v>
      </c>
      <c r="B14" s="175" t="s">
        <v>177</v>
      </c>
      <c r="C14" s="104"/>
      <c r="D14" s="293">
        <f>D15+D16</f>
        <v>0</v>
      </c>
      <c r="E14" s="249"/>
      <c r="F14" s="277"/>
    </row>
    <row r="15" spans="1:7" ht="12.95" customHeight="1" x14ac:dyDescent="0.2">
      <c r="A15" s="14">
        <v>3</v>
      </c>
      <c r="B15" s="175" t="s">
        <v>114</v>
      </c>
      <c r="C15" s="104"/>
      <c r="D15" s="408"/>
      <c r="E15" s="252"/>
      <c r="F15" s="278"/>
    </row>
    <row r="16" spans="1:7" ht="12.95" customHeight="1" x14ac:dyDescent="0.2">
      <c r="A16" s="15">
        <v>4</v>
      </c>
      <c r="B16" s="184" t="s">
        <v>187</v>
      </c>
      <c r="C16" s="294"/>
      <c r="D16" s="409"/>
      <c r="E16" s="247"/>
      <c r="F16" s="182"/>
    </row>
    <row r="17" spans="1:6" ht="12.95" customHeight="1" x14ac:dyDescent="0.2">
      <c r="A17" s="11">
        <v>5</v>
      </c>
      <c r="B17" s="295" t="s">
        <v>204</v>
      </c>
      <c r="C17" s="294"/>
      <c r="D17" s="409"/>
      <c r="E17" s="247"/>
      <c r="F17" s="279"/>
    </row>
    <row r="18" spans="1:6" ht="12.95" customHeight="1" x14ac:dyDescent="0.2">
      <c r="A18" s="14">
        <v>6</v>
      </c>
      <c r="B18" s="175" t="s">
        <v>269</v>
      </c>
      <c r="C18" s="104"/>
      <c r="D18" s="408"/>
      <c r="E18" s="247"/>
      <c r="F18" s="279"/>
    </row>
    <row r="19" spans="1:6" ht="12.95" customHeight="1" x14ac:dyDescent="0.2">
      <c r="A19" s="14">
        <v>7</v>
      </c>
      <c r="B19" s="175" t="s">
        <v>268</v>
      </c>
      <c r="C19" s="104"/>
      <c r="D19" s="408"/>
      <c r="E19" s="247"/>
      <c r="F19" s="279"/>
    </row>
    <row r="20" spans="1:6" ht="12.95" customHeight="1" x14ac:dyDescent="0.2">
      <c r="A20" s="14">
        <v>8</v>
      </c>
      <c r="B20" s="175" t="s">
        <v>119</v>
      </c>
      <c r="C20" s="104"/>
      <c r="D20" s="408"/>
      <c r="E20" s="247" t="s">
        <v>206</v>
      </c>
      <c r="F20" s="329"/>
    </row>
    <row r="21" spans="1:6" ht="12.95" customHeight="1" x14ac:dyDescent="0.2">
      <c r="A21" s="14">
        <v>9</v>
      </c>
      <c r="B21" s="175"/>
      <c r="C21" s="104"/>
      <c r="D21" s="104"/>
      <c r="E21" s="249"/>
      <c r="F21" s="277"/>
    </row>
    <row r="22" spans="1:6" ht="12.95" customHeight="1" x14ac:dyDescent="0.2">
      <c r="A22" s="15">
        <v>10</v>
      </c>
      <c r="B22" s="183" t="s">
        <v>122</v>
      </c>
      <c r="C22" s="279"/>
      <c r="D22" s="263">
        <f>D23+D31+D32</f>
        <v>0</v>
      </c>
      <c r="E22" s="249"/>
      <c r="F22" s="277"/>
    </row>
    <row r="23" spans="1:6" ht="12.95" customHeight="1" x14ac:dyDescent="0.2">
      <c r="A23" s="11">
        <v>11</v>
      </c>
      <c r="B23" s="175" t="s">
        <v>155</v>
      </c>
      <c r="C23" s="279"/>
      <c r="D23" s="263">
        <f>D24</f>
        <v>0</v>
      </c>
      <c r="E23" s="247"/>
      <c r="F23" s="182"/>
    </row>
    <row r="24" spans="1:6" ht="12.95" customHeight="1" x14ac:dyDescent="0.2">
      <c r="A24" s="15">
        <v>12</v>
      </c>
      <c r="B24" s="175" t="s">
        <v>161</v>
      </c>
      <c r="C24" s="279"/>
      <c r="D24" s="263">
        <f>SUM(D27:D30)</f>
        <v>0</v>
      </c>
      <c r="E24" s="245"/>
      <c r="F24" s="280"/>
    </row>
    <row r="25" spans="1:6" ht="12.95" customHeight="1" x14ac:dyDescent="0.2">
      <c r="A25" s="15">
        <v>13</v>
      </c>
      <c r="B25" s="175" t="s">
        <v>162</v>
      </c>
      <c r="C25" s="279"/>
      <c r="D25" s="279" t="s">
        <v>46</v>
      </c>
      <c r="E25" s="245"/>
      <c r="F25" s="280"/>
    </row>
    <row r="26" spans="1:6" ht="12.95" customHeight="1" x14ac:dyDescent="0.2">
      <c r="A26" s="15">
        <v>14</v>
      </c>
      <c r="B26" s="175"/>
      <c r="C26" s="279"/>
      <c r="D26" s="279" t="s">
        <v>46</v>
      </c>
      <c r="E26" s="245"/>
      <c r="F26" s="280" t="str">
        <f t="shared" ref="F26:F32" si="0">D26</f>
        <v>x</v>
      </c>
    </row>
    <row r="27" spans="1:6" ht="12.95" customHeight="1" x14ac:dyDescent="0.2">
      <c r="A27" s="11">
        <v>15</v>
      </c>
      <c r="B27" s="566"/>
      <c r="C27" s="567"/>
      <c r="D27" s="279" t="s">
        <v>46</v>
      </c>
      <c r="E27" s="245"/>
      <c r="F27" s="276" t="str">
        <f t="shared" si="0"/>
        <v>x</v>
      </c>
    </row>
    <row r="28" spans="1:6" ht="12.95" customHeight="1" x14ac:dyDescent="0.2">
      <c r="A28" s="15">
        <v>16</v>
      </c>
      <c r="B28" s="566"/>
      <c r="C28" s="567"/>
      <c r="D28" s="279" t="s">
        <v>46</v>
      </c>
      <c r="E28" s="245"/>
      <c r="F28" s="276" t="str">
        <f t="shared" si="0"/>
        <v>x</v>
      </c>
    </row>
    <row r="29" spans="1:6" ht="12.95" customHeight="1" x14ac:dyDescent="0.2">
      <c r="A29" s="14">
        <v>17</v>
      </c>
      <c r="B29" s="566"/>
      <c r="C29" s="567"/>
      <c r="D29" s="279" t="s">
        <v>46</v>
      </c>
      <c r="E29" s="245"/>
      <c r="F29" s="276" t="str">
        <f t="shared" si="0"/>
        <v>x</v>
      </c>
    </row>
    <row r="30" spans="1:6" ht="12.95" customHeight="1" x14ac:dyDescent="0.2">
      <c r="A30" s="15">
        <v>18</v>
      </c>
      <c r="B30" s="568" t="s">
        <v>251</v>
      </c>
      <c r="C30" s="569"/>
      <c r="D30" s="410"/>
      <c r="E30" s="245"/>
      <c r="F30" s="276">
        <f t="shared" si="0"/>
        <v>0</v>
      </c>
    </row>
    <row r="31" spans="1:6" ht="12.95" customHeight="1" x14ac:dyDescent="0.2">
      <c r="A31" s="15">
        <v>19</v>
      </c>
      <c r="B31" s="175" t="s">
        <v>147</v>
      </c>
      <c r="C31" s="279"/>
      <c r="D31" s="410"/>
      <c r="E31" s="245"/>
      <c r="F31" s="280"/>
    </row>
    <row r="32" spans="1:6" ht="12.95" customHeight="1" x14ac:dyDescent="0.2">
      <c r="A32" s="16">
        <v>20</v>
      </c>
      <c r="B32" s="175" t="s">
        <v>148</v>
      </c>
      <c r="C32" s="277"/>
      <c r="D32" s="410"/>
      <c r="E32" s="247" t="s">
        <v>123</v>
      </c>
      <c r="F32" s="281">
        <f t="shared" si="0"/>
        <v>0</v>
      </c>
    </row>
    <row r="33" spans="1:11" ht="12.95" customHeight="1" x14ac:dyDescent="0.2">
      <c r="A33" s="16">
        <v>21</v>
      </c>
      <c r="B33" s="296"/>
      <c r="C33" s="282"/>
      <c r="D33" s="291"/>
      <c r="E33" s="264" t="s">
        <v>27</v>
      </c>
      <c r="F33" s="177">
        <f>D22-D13</f>
        <v>0</v>
      </c>
    </row>
    <row r="34" spans="1:11" ht="12.95" customHeight="1" thickBot="1" x14ac:dyDescent="0.25">
      <c r="A34" s="12">
        <v>22</v>
      </c>
      <c r="B34" s="292" t="s">
        <v>160</v>
      </c>
      <c r="C34" s="297"/>
      <c r="D34" s="298"/>
      <c r="E34" s="266" t="s">
        <v>21</v>
      </c>
      <c r="F34" s="290">
        <f>F13-F20-F30-F32+F33</f>
        <v>0</v>
      </c>
    </row>
    <row r="35" spans="1:11" ht="15" customHeight="1" x14ac:dyDescent="0.2">
      <c r="A35" s="63" t="s">
        <v>15</v>
      </c>
      <c r="D35" s="144"/>
    </row>
    <row r="36" spans="1:11" ht="15" customHeight="1" x14ac:dyDescent="0.2">
      <c r="A36" s="529" t="s">
        <v>197</v>
      </c>
      <c r="B36" s="529"/>
    </row>
    <row r="37" spans="1:11" ht="15" customHeight="1" x14ac:dyDescent="0.2"/>
    <row r="38" spans="1:11" ht="15" customHeight="1" x14ac:dyDescent="0.2">
      <c r="A38" s="20" t="s">
        <v>272</v>
      </c>
      <c r="J38" s="1"/>
      <c r="K38" s="1"/>
    </row>
    <row r="39" spans="1:11" ht="12.95" customHeight="1" x14ac:dyDescent="0.2">
      <c r="G39" s="18"/>
      <c r="H39" s="19"/>
      <c r="K39" s="299"/>
    </row>
    <row r="40" spans="1:11" ht="12.95" customHeight="1" x14ac:dyDescent="0.2">
      <c r="I40" s="1"/>
    </row>
    <row r="41" spans="1:11" ht="12" customHeight="1" x14ac:dyDescent="0.2"/>
    <row r="42" spans="1:11" ht="12" customHeight="1" x14ac:dyDescent="0.2">
      <c r="A42" s="123"/>
      <c r="C42" s="123"/>
      <c r="D42" s="123"/>
      <c r="E42" s="10"/>
    </row>
    <row r="43" spans="1:11" ht="12.95" customHeight="1" x14ac:dyDescent="0.2"/>
    <row r="44" spans="1:11" ht="12.95" customHeight="1" x14ac:dyDescent="0.2"/>
    <row r="45" spans="1:11" ht="12.95" customHeight="1" x14ac:dyDescent="0.2"/>
    <row r="46" spans="1:11" ht="12.95" customHeight="1" x14ac:dyDescent="0.2"/>
    <row r="47" spans="1:11" ht="12.95" customHeight="1" x14ac:dyDescent="0.2"/>
  </sheetData>
  <sheetProtection algorithmName="SHA-512" hashValue="wS+9TcBD5ORoGvbeJhuCIjxhx3/vySEvux0rZCHYTlsEpwysaO00oy3fE8A4TpbED/aEQTtn77SjlqGiP9JdyA==" saltValue="UpTnTFaWLmKELUxAnCwjnQ==" spinCount="100000" sheet="1" objects="1" scenarios="1"/>
  <protectedRanges>
    <protectedRange sqref="C7:F8" name="Oblast5"/>
    <protectedRange sqref="F20" name="Oblast4"/>
    <protectedRange sqref="D31:D32" name="Oblast3"/>
    <protectedRange sqref="B30:D30" name="Oblast2"/>
    <protectedRange sqref="D15:D20" name="Oblast1"/>
  </protectedRanges>
  <mergeCells count="15">
    <mergeCell ref="A36:B36"/>
    <mergeCell ref="A4:F4"/>
    <mergeCell ref="A5:F5"/>
    <mergeCell ref="A7:B7"/>
    <mergeCell ref="A10:A12"/>
    <mergeCell ref="B10:B11"/>
    <mergeCell ref="C10:C11"/>
    <mergeCell ref="D10:D11"/>
    <mergeCell ref="E10:F10"/>
    <mergeCell ref="B12:C12"/>
    <mergeCell ref="B13:C13"/>
    <mergeCell ref="B27:C27"/>
    <mergeCell ref="B28:C28"/>
    <mergeCell ref="B29:C29"/>
    <mergeCell ref="B30:C30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K47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3.42578125" customWidth="1"/>
    <col min="2" max="2" width="63.42578125" customWidth="1"/>
    <col min="3" max="4" width="16.7109375" customWidth="1"/>
    <col min="5" max="5" width="24.7109375" customWidth="1"/>
    <col min="6" max="6" width="16.7109375" customWidth="1"/>
  </cols>
  <sheetData>
    <row r="1" spans="1:7" ht="12.95" customHeight="1" x14ac:dyDescent="0.2">
      <c r="A1" s="20"/>
      <c r="B1" s="20"/>
      <c r="F1" s="10" t="s">
        <v>299</v>
      </c>
    </row>
    <row r="2" spans="1:7" ht="12.95" customHeight="1" x14ac:dyDescent="0.2">
      <c r="D2" s="55"/>
    </row>
    <row r="3" spans="1:7" ht="12.95" customHeight="1" x14ac:dyDescent="0.2">
      <c r="D3" s="55"/>
      <c r="E3" s="435" t="s">
        <v>325</v>
      </c>
      <c r="F3" s="436">
        <f>'1 - Údaje o zpracovateli'!C10</f>
        <v>0</v>
      </c>
    </row>
    <row r="4" spans="1:7" ht="19.5" customHeight="1" x14ac:dyDescent="0.2">
      <c r="A4" s="527" t="s">
        <v>193</v>
      </c>
      <c r="B4" s="527"/>
      <c r="C4" s="527"/>
      <c r="D4" s="527"/>
      <c r="E4" s="527"/>
      <c r="F4" s="527"/>
    </row>
    <row r="5" spans="1:7" ht="12.95" customHeight="1" x14ac:dyDescent="0.2">
      <c r="A5" s="553" t="s">
        <v>142</v>
      </c>
      <c r="B5" s="553"/>
      <c r="C5" s="553"/>
      <c r="D5" s="553"/>
      <c r="E5" s="553"/>
      <c r="F5" s="553"/>
    </row>
    <row r="6" spans="1:7" ht="12.95" customHeight="1" x14ac:dyDescent="0.25">
      <c r="C6" s="267"/>
    </row>
    <row r="7" spans="1:7" ht="15.75" customHeight="1" x14ac:dyDescent="0.25">
      <c r="A7" s="554" t="s">
        <v>297</v>
      </c>
      <c r="B7" s="554"/>
      <c r="C7" s="406"/>
      <c r="D7" s="320"/>
      <c r="E7" s="320"/>
      <c r="F7" s="320"/>
    </row>
    <row r="8" spans="1:7" ht="12.95" customHeight="1" x14ac:dyDescent="0.25">
      <c r="C8" s="407"/>
      <c r="D8" s="320"/>
      <c r="E8" s="320"/>
      <c r="F8" s="320"/>
    </row>
    <row r="9" spans="1:7" ht="12.95" customHeight="1" thickBot="1" x14ac:dyDescent="0.25">
      <c r="D9" s="10"/>
      <c r="F9" s="286" t="s">
        <v>260</v>
      </c>
      <c r="G9" s="286"/>
    </row>
    <row r="10" spans="1:7" ht="27.75" customHeight="1" thickBot="1" x14ac:dyDescent="0.25">
      <c r="A10" s="536" t="s">
        <v>65</v>
      </c>
      <c r="B10" s="555" t="s">
        <v>13</v>
      </c>
      <c r="C10" s="562"/>
      <c r="D10" s="532" t="s">
        <v>144</v>
      </c>
      <c r="E10" s="534" t="s">
        <v>293</v>
      </c>
      <c r="F10" s="546"/>
    </row>
    <row r="11" spans="1:7" ht="16.5" customHeight="1" thickBot="1" x14ac:dyDescent="0.25">
      <c r="A11" s="537"/>
      <c r="B11" s="561"/>
      <c r="C11" s="563"/>
      <c r="D11" s="533"/>
      <c r="E11" s="213" t="s">
        <v>85</v>
      </c>
      <c r="F11" s="211" t="s">
        <v>149</v>
      </c>
    </row>
    <row r="12" spans="1:7" ht="12.95" customHeight="1" thickBot="1" x14ac:dyDescent="0.25">
      <c r="A12" s="537"/>
      <c r="B12" s="551" t="s">
        <v>14</v>
      </c>
      <c r="C12" s="552"/>
      <c r="D12" s="166">
        <v>1</v>
      </c>
      <c r="E12" s="166">
        <v>2</v>
      </c>
      <c r="F12" s="113">
        <v>3</v>
      </c>
    </row>
    <row r="13" spans="1:7" ht="12.95" customHeight="1" x14ac:dyDescent="0.2">
      <c r="A13" s="13">
        <v>1</v>
      </c>
      <c r="B13" s="564" t="s">
        <v>118</v>
      </c>
      <c r="C13" s="565"/>
      <c r="D13" s="81">
        <f>D14+D17+D18+D20+D19</f>
        <v>0</v>
      </c>
      <c r="E13" s="245" t="s">
        <v>156</v>
      </c>
      <c r="F13" s="276">
        <f>D13-C13</f>
        <v>0</v>
      </c>
    </row>
    <row r="14" spans="1:7" ht="12.95" customHeight="1" x14ac:dyDescent="0.2">
      <c r="A14" s="11">
        <v>2</v>
      </c>
      <c r="B14" s="175" t="s">
        <v>177</v>
      </c>
      <c r="C14" s="104"/>
      <c r="D14" s="293">
        <f>D15+D16</f>
        <v>0</v>
      </c>
      <c r="E14" s="249"/>
      <c r="F14" s="277"/>
    </row>
    <row r="15" spans="1:7" ht="12.95" customHeight="1" x14ac:dyDescent="0.2">
      <c r="A15" s="14">
        <v>3</v>
      </c>
      <c r="B15" s="175" t="s">
        <v>114</v>
      </c>
      <c r="C15" s="104"/>
      <c r="D15" s="408"/>
      <c r="E15" s="252"/>
      <c r="F15" s="278"/>
    </row>
    <row r="16" spans="1:7" ht="12.95" customHeight="1" x14ac:dyDescent="0.2">
      <c r="A16" s="15">
        <v>4</v>
      </c>
      <c r="B16" s="184" t="s">
        <v>187</v>
      </c>
      <c r="C16" s="294"/>
      <c r="D16" s="409"/>
      <c r="E16" s="247"/>
      <c r="F16" s="182"/>
    </row>
    <row r="17" spans="1:6" ht="12.95" customHeight="1" x14ac:dyDescent="0.2">
      <c r="A17" s="11">
        <v>5</v>
      </c>
      <c r="B17" s="295" t="s">
        <v>204</v>
      </c>
      <c r="C17" s="294"/>
      <c r="D17" s="409"/>
      <c r="E17" s="247"/>
      <c r="F17" s="279"/>
    </row>
    <row r="18" spans="1:6" ht="12.95" customHeight="1" x14ac:dyDescent="0.2">
      <c r="A18" s="14">
        <v>6</v>
      </c>
      <c r="B18" s="175" t="s">
        <v>269</v>
      </c>
      <c r="C18" s="104"/>
      <c r="D18" s="408"/>
      <c r="E18" s="247"/>
      <c r="F18" s="279"/>
    </row>
    <row r="19" spans="1:6" ht="12.95" customHeight="1" x14ac:dyDescent="0.2">
      <c r="A19" s="14">
        <v>7</v>
      </c>
      <c r="B19" s="175" t="s">
        <v>268</v>
      </c>
      <c r="C19" s="104"/>
      <c r="D19" s="408"/>
      <c r="E19" s="247"/>
      <c r="F19" s="279"/>
    </row>
    <row r="20" spans="1:6" ht="12.95" customHeight="1" x14ac:dyDescent="0.2">
      <c r="A20" s="14">
        <v>8</v>
      </c>
      <c r="B20" s="175" t="s">
        <v>119</v>
      </c>
      <c r="C20" s="104"/>
      <c r="D20" s="408"/>
      <c r="E20" s="247" t="s">
        <v>206</v>
      </c>
      <c r="F20" s="329"/>
    </row>
    <row r="21" spans="1:6" ht="12.95" customHeight="1" x14ac:dyDescent="0.2">
      <c r="A21" s="14">
        <v>9</v>
      </c>
      <c r="B21" s="175"/>
      <c r="C21" s="104"/>
      <c r="D21" s="104"/>
      <c r="E21" s="249"/>
      <c r="F21" s="277"/>
    </row>
    <row r="22" spans="1:6" ht="12.95" customHeight="1" x14ac:dyDescent="0.2">
      <c r="A22" s="15">
        <v>10</v>
      </c>
      <c r="B22" s="183" t="s">
        <v>122</v>
      </c>
      <c r="C22" s="279"/>
      <c r="D22" s="263">
        <f>D23+D31+D32</f>
        <v>0</v>
      </c>
      <c r="E22" s="249"/>
      <c r="F22" s="277"/>
    </row>
    <row r="23" spans="1:6" ht="12.95" customHeight="1" x14ac:dyDescent="0.2">
      <c r="A23" s="11">
        <v>11</v>
      </c>
      <c r="B23" s="175" t="s">
        <v>155</v>
      </c>
      <c r="C23" s="279"/>
      <c r="D23" s="263">
        <f>D24</f>
        <v>0</v>
      </c>
      <c r="E23" s="247"/>
      <c r="F23" s="182"/>
    </row>
    <row r="24" spans="1:6" ht="12.95" customHeight="1" x14ac:dyDescent="0.2">
      <c r="A24" s="15">
        <v>12</v>
      </c>
      <c r="B24" s="175" t="s">
        <v>161</v>
      </c>
      <c r="C24" s="279"/>
      <c r="D24" s="263">
        <f>SUM(D27:D30)</f>
        <v>0</v>
      </c>
      <c r="E24" s="245"/>
      <c r="F24" s="280"/>
    </row>
    <row r="25" spans="1:6" ht="12.95" customHeight="1" x14ac:dyDescent="0.2">
      <c r="A25" s="15">
        <v>13</v>
      </c>
      <c r="B25" s="175" t="s">
        <v>162</v>
      </c>
      <c r="C25" s="279"/>
      <c r="D25" s="279" t="s">
        <v>46</v>
      </c>
      <c r="E25" s="245"/>
      <c r="F25" s="280"/>
    </row>
    <row r="26" spans="1:6" ht="12.95" customHeight="1" x14ac:dyDescent="0.2">
      <c r="A26" s="15">
        <v>14</v>
      </c>
      <c r="B26" s="175"/>
      <c r="C26" s="279"/>
      <c r="D26" s="279" t="s">
        <v>46</v>
      </c>
      <c r="E26" s="245"/>
      <c r="F26" s="280" t="str">
        <f t="shared" ref="F26:F32" si="0">D26</f>
        <v>x</v>
      </c>
    </row>
    <row r="27" spans="1:6" ht="12.95" customHeight="1" x14ac:dyDescent="0.2">
      <c r="A27" s="11">
        <v>15</v>
      </c>
      <c r="B27" s="566"/>
      <c r="C27" s="567"/>
      <c r="D27" s="279" t="s">
        <v>46</v>
      </c>
      <c r="E27" s="245"/>
      <c r="F27" s="276" t="str">
        <f t="shared" si="0"/>
        <v>x</v>
      </c>
    </row>
    <row r="28" spans="1:6" ht="12.95" customHeight="1" x14ac:dyDescent="0.2">
      <c r="A28" s="15">
        <v>16</v>
      </c>
      <c r="B28" s="566"/>
      <c r="C28" s="567"/>
      <c r="D28" s="279" t="s">
        <v>46</v>
      </c>
      <c r="E28" s="245"/>
      <c r="F28" s="276" t="str">
        <f t="shared" si="0"/>
        <v>x</v>
      </c>
    </row>
    <row r="29" spans="1:6" ht="12.95" customHeight="1" x14ac:dyDescent="0.2">
      <c r="A29" s="14">
        <v>17</v>
      </c>
      <c r="B29" s="566"/>
      <c r="C29" s="567"/>
      <c r="D29" s="279" t="s">
        <v>46</v>
      </c>
      <c r="E29" s="245"/>
      <c r="F29" s="276" t="str">
        <f t="shared" si="0"/>
        <v>x</v>
      </c>
    </row>
    <row r="30" spans="1:6" ht="12.95" customHeight="1" x14ac:dyDescent="0.2">
      <c r="A30" s="15">
        <v>18</v>
      </c>
      <c r="B30" s="568" t="s">
        <v>251</v>
      </c>
      <c r="C30" s="569"/>
      <c r="D30" s="410"/>
      <c r="E30" s="245"/>
      <c r="F30" s="276">
        <f t="shared" si="0"/>
        <v>0</v>
      </c>
    </row>
    <row r="31" spans="1:6" ht="12.95" customHeight="1" x14ac:dyDescent="0.2">
      <c r="A31" s="15">
        <v>19</v>
      </c>
      <c r="B31" s="175" t="s">
        <v>147</v>
      </c>
      <c r="C31" s="279"/>
      <c r="D31" s="410"/>
      <c r="E31" s="245"/>
      <c r="F31" s="280"/>
    </row>
    <row r="32" spans="1:6" ht="12.95" customHeight="1" x14ac:dyDescent="0.2">
      <c r="A32" s="16">
        <v>20</v>
      </c>
      <c r="B32" s="175" t="s">
        <v>148</v>
      </c>
      <c r="C32" s="277"/>
      <c r="D32" s="410"/>
      <c r="E32" s="247" t="s">
        <v>123</v>
      </c>
      <c r="F32" s="281">
        <f t="shared" si="0"/>
        <v>0</v>
      </c>
    </row>
    <row r="33" spans="1:11" ht="12.95" customHeight="1" x14ac:dyDescent="0.2">
      <c r="A33" s="16">
        <v>21</v>
      </c>
      <c r="B33" s="296"/>
      <c r="C33" s="282"/>
      <c r="D33" s="291"/>
      <c r="E33" s="264" t="s">
        <v>27</v>
      </c>
      <c r="F33" s="177">
        <f>D22-D13</f>
        <v>0</v>
      </c>
    </row>
    <row r="34" spans="1:11" ht="12.95" customHeight="1" thickBot="1" x14ac:dyDescent="0.25">
      <c r="A34" s="12">
        <v>22</v>
      </c>
      <c r="B34" s="292" t="s">
        <v>160</v>
      </c>
      <c r="C34" s="297"/>
      <c r="D34" s="298"/>
      <c r="E34" s="266" t="s">
        <v>21</v>
      </c>
      <c r="F34" s="290">
        <f>F13-F20-F30-F32+F33</f>
        <v>0</v>
      </c>
    </row>
    <row r="35" spans="1:11" ht="15" customHeight="1" x14ac:dyDescent="0.2">
      <c r="A35" s="63" t="s">
        <v>15</v>
      </c>
      <c r="D35" s="144"/>
    </row>
    <row r="36" spans="1:11" ht="15" customHeight="1" x14ac:dyDescent="0.2">
      <c r="A36" s="529" t="s">
        <v>197</v>
      </c>
      <c r="B36" s="529"/>
    </row>
    <row r="37" spans="1:11" ht="15" customHeight="1" x14ac:dyDescent="0.2"/>
    <row r="38" spans="1:11" ht="15" customHeight="1" x14ac:dyDescent="0.2">
      <c r="A38" s="20" t="s">
        <v>272</v>
      </c>
      <c r="J38" s="1"/>
      <c r="K38" s="1"/>
    </row>
    <row r="39" spans="1:11" ht="12.95" customHeight="1" x14ac:dyDescent="0.2">
      <c r="G39" s="18"/>
      <c r="H39" s="19"/>
      <c r="K39" s="299"/>
    </row>
    <row r="40" spans="1:11" ht="12.95" customHeight="1" x14ac:dyDescent="0.2">
      <c r="I40" s="1"/>
    </row>
    <row r="41" spans="1:11" ht="12" customHeight="1" x14ac:dyDescent="0.2"/>
    <row r="42" spans="1:11" ht="12" customHeight="1" x14ac:dyDescent="0.2">
      <c r="A42" s="123"/>
      <c r="C42" s="123"/>
      <c r="D42" s="123"/>
      <c r="E42" s="10"/>
    </row>
    <row r="43" spans="1:11" ht="12.95" customHeight="1" x14ac:dyDescent="0.2"/>
    <row r="44" spans="1:11" ht="12.95" customHeight="1" x14ac:dyDescent="0.2"/>
    <row r="45" spans="1:11" ht="12.95" customHeight="1" x14ac:dyDescent="0.2"/>
    <row r="46" spans="1:11" ht="12.95" customHeight="1" x14ac:dyDescent="0.2"/>
    <row r="47" spans="1:11" ht="12.95" customHeight="1" x14ac:dyDescent="0.2"/>
  </sheetData>
  <sheetProtection algorithmName="SHA-512" hashValue="stYVjUvdejjlY7XzvLFzOGWLP9ZmxAlo4DHuJGrtI2Xx1re72DCTw2jgIaDbOMrCRQZJ6/vlD42TmI+lAynI7Q==" saltValue="Kwou79fq/3bUj3cPsY3fow==" spinCount="100000" sheet="1" objects="1" scenarios="1"/>
  <protectedRanges>
    <protectedRange sqref="C7:F8" name="Oblast5"/>
    <protectedRange sqref="F20" name="Oblast4"/>
    <protectedRange sqref="D31:D32" name="Oblast3"/>
    <protectedRange sqref="B30:D30" name="Oblast2"/>
    <protectedRange sqref="D15:D20" name="Oblast1"/>
  </protectedRanges>
  <mergeCells count="15">
    <mergeCell ref="A36:B36"/>
    <mergeCell ref="A4:F4"/>
    <mergeCell ref="A5:F5"/>
    <mergeCell ref="A7:B7"/>
    <mergeCell ref="A10:A12"/>
    <mergeCell ref="B10:B11"/>
    <mergeCell ref="C10:C11"/>
    <mergeCell ref="D10:D11"/>
    <mergeCell ref="E10:F10"/>
    <mergeCell ref="B12:C12"/>
    <mergeCell ref="B13:C13"/>
    <mergeCell ref="B27:C27"/>
    <mergeCell ref="B28:C28"/>
    <mergeCell ref="B29:C29"/>
    <mergeCell ref="B30:C30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K47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3.42578125" customWidth="1"/>
    <col min="2" max="2" width="63.42578125" customWidth="1"/>
    <col min="3" max="4" width="16.7109375" customWidth="1"/>
    <col min="5" max="5" width="24.7109375" customWidth="1"/>
    <col min="6" max="6" width="16.7109375" customWidth="1"/>
  </cols>
  <sheetData>
    <row r="1" spans="1:7" ht="12.95" customHeight="1" x14ac:dyDescent="0.2">
      <c r="A1" s="20"/>
      <c r="B1" s="20"/>
      <c r="F1" s="10" t="s">
        <v>300</v>
      </c>
    </row>
    <row r="2" spans="1:7" ht="12.95" customHeight="1" x14ac:dyDescent="0.2">
      <c r="D2" s="55"/>
    </row>
    <row r="3" spans="1:7" ht="12.95" customHeight="1" x14ac:dyDescent="0.2">
      <c r="D3" s="55"/>
      <c r="E3" s="435" t="s">
        <v>325</v>
      </c>
      <c r="F3" s="436">
        <f>'1 - Údaje o zpracovateli'!C10</f>
        <v>0</v>
      </c>
    </row>
    <row r="4" spans="1:7" ht="19.5" customHeight="1" x14ac:dyDescent="0.2">
      <c r="A4" s="527" t="s">
        <v>193</v>
      </c>
      <c r="B4" s="527"/>
      <c r="C4" s="527"/>
      <c r="D4" s="527"/>
      <c r="E4" s="527"/>
      <c r="F4" s="527"/>
    </row>
    <row r="5" spans="1:7" ht="12.95" customHeight="1" x14ac:dyDescent="0.2">
      <c r="A5" s="553" t="s">
        <v>142</v>
      </c>
      <c r="B5" s="553"/>
      <c r="C5" s="553"/>
      <c r="D5" s="553"/>
      <c r="E5" s="553"/>
      <c r="F5" s="553"/>
    </row>
    <row r="6" spans="1:7" ht="12.95" customHeight="1" x14ac:dyDescent="0.25">
      <c r="C6" s="267"/>
    </row>
    <row r="7" spans="1:7" ht="15.75" customHeight="1" x14ac:dyDescent="0.25">
      <c r="A7" s="554" t="s">
        <v>297</v>
      </c>
      <c r="B7" s="554"/>
      <c r="C7" s="406"/>
      <c r="D7" s="320"/>
      <c r="E7" s="320"/>
      <c r="F7" s="320"/>
    </row>
    <row r="8" spans="1:7" ht="12.95" customHeight="1" x14ac:dyDescent="0.25">
      <c r="C8" s="407"/>
      <c r="D8" s="320"/>
      <c r="E8" s="320"/>
      <c r="F8" s="320"/>
    </row>
    <row r="9" spans="1:7" ht="12.95" customHeight="1" thickBot="1" x14ac:dyDescent="0.25">
      <c r="D9" s="10"/>
      <c r="F9" s="286" t="s">
        <v>260</v>
      </c>
      <c r="G9" s="286"/>
    </row>
    <row r="10" spans="1:7" ht="27.75" customHeight="1" thickBot="1" x14ac:dyDescent="0.25">
      <c r="A10" s="536" t="s">
        <v>65</v>
      </c>
      <c r="B10" s="555" t="s">
        <v>13</v>
      </c>
      <c r="C10" s="562"/>
      <c r="D10" s="532" t="s">
        <v>144</v>
      </c>
      <c r="E10" s="534" t="s">
        <v>293</v>
      </c>
      <c r="F10" s="546"/>
    </row>
    <row r="11" spans="1:7" ht="16.5" customHeight="1" thickBot="1" x14ac:dyDescent="0.25">
      <c r="A11" s="537"/>
      <c r="B11" s="561"/>
      <c r="C11" s="563"/>
      <c r="D11" s="533"/>
      <c r="E11" s="213" t="s">
        <v>85</v>
      </c>
      <c r="F11" s="211" t="s">
        <v>149</v>
      </c>
    </row>
    <row r="12" spans="1:7" ht="12.95" customHeight="1" thickBot="1" x14ac:dyDescent="0.25">
      <c r="A12" s="537"/>
      <c r="B12" s="551" t="s">
        <v>14</v>
      </c>
      <c r="C12" s="552"/>
      <c r="D12" s="166">
        <v>1</v>
      </c>
      <c r="E12" s="166">
        <v>2</v>
      </c>
      <c r="F12" s="113">
        <v>3</v>
      </c>
    </row>
    <row r="13" spans="1:7" ht="12.95" customHeight="1" x14ac:dyDescent="0.2">
      <c r="A13" s="13">
        <v>1</v>
      </c>
      <c r="B13" s="564" t="s">
        <v>118</v>
      </c>
      <c r="C13" s="565"/>
      <c r="D13" s="81">
        <f>D14+D17+D18+D20+D19</f>
        <v>0</v>
      </c>
      <c r="E13" s="245" t="s">
        <v>156</v>
      </c>
      <c r="F13" s="276">
        <f>D13-C13</f>
        <v>0</v>
      </c>
    </row>
    <row r="14" spans="1:7" ht="12.95" customHeight="1" x14ac:dyDescent="0.2">
      <c r="A14" s="11">
        <v>2</v>
      </c>
      <c r="B14" s="175" t="s">
        <v>177</v>
      </c>
      <c r="C14" s="104"/>
      <c r="D14" s="293">
        <f>D15+D16</f>
        <v>0</v>
      </c>
      <c r="E14" s="249"/>
      <c r="F14" s="277"/>
    </row>
    <row r="15" spans="1:7" ht="12.95" customHeight="1" x14ac:dyDescent="0.2">
      <c r="A15" s="14">
        <v>3</v>
      </c>
      <c r="B15" s="175" t="s">
        <v>114</v>
      </c>
      <c r="C15" s="104"/>
      <c r="D15" s="408"/>
      <c r="E15" s="252"/>
      <c r="F15" s="278"/>
    </row>
    <row r="16" spans="1:7" ht="12.95" customHeight="1" x14ac:dyDescent="0.2">
      <c r="A16" s="15">
        <v>4</v>
      </c>
      <c r="B16" s="184" t="s">
        <v>187</v>
      </c>
      <c r="C16" s="294"/>
      <c r="D16" s="409"/>
      <c r="E16" s="247"/>
      <c r="F16" s="182"/>
    </row>
    <row r="17" spans="1:6" ht="12.95" customHeight="1" x14ac:dyDescent="0.2">
      <c r="A17" s="11">
        <v>5</v>
      </c>
      <c r="B17" s="295" t="s">
        <v>204</v>
      </c>
      <c r="C17" s="294"/>
      <c r="D17" s="409"/>
      <c r="E17" s="247"/>
      <c r="F17" s="279"/>
    </row>
    <row r="18" spans="1:6" ht="12.95" customHeight="1" x14ac:dyDescent="0.2">
      <c r="A18" s="14">
        <v>6</v>
      </c>
      <c r="B18" s="175" t="s">
        <v>269</v>
      </c>
      <c r="C18" s="104"/>
      <c r="D18" s="408"/>
      <c r="E18" s="247"/>
      <c r="F18" s="279"/>
    </row>
    <row r="19" spans="1:6" ht="12.95" customHeight="1" x14ac:dyDescent="0.2">
      <c r="A19" s="14">
        <v>7</v>
      </c>
      <c r="B19" s="175" t="s">
        <v>268</v>
      </c>
      <c r="C19" s="104"/>
      <c r="D19" s="408"/>
      <c r="E19" s="247"/>
      <c r="F19" s="279"/>
    </row>
    <row r="20" spans="1:6" ht="12.95" customHeight="1" x14ac:dyDescent="0.2">
      <c r="A20" s="14">
        <v>8</v>
      </c>
      <c r="B20" s="175" t="s">
        <v>119</v>
      </c>
      <c r="C20" s="104"/>
      <c r="D20" s="408"/>
      <c r="E20" s="247" t="s">
        <v>206</v>
      </c>
      <c r="F20" s="329"/>
    </row>
    <row r="21" spans="1:6" ht="12.95" customHeight="1" x14ac:dyDescent="0.2">
      <c r="A21" s="14">
        <v>9</v>
      </c>
      <c r="B21" s="175"/>
      <c r="C21" s="104"/>
      <c r="D21" s="104"/>
      <c r="E21" s="249"/>
      <c r="F21" s="277"/>
    </row>
    <row r="22" spans="1:6" ht="12.95" customHeight="1" x14ac:dyDescent="0.2">
      <c r="A22" s="15">
        <v>10</v>
      </c>
      <c r="B22" s="183" t="s">
        <v>122</v>
      </c>
      <c r="C22" s="279"/>
      <c r="D22" s="263">
        <f>D23+D31+D32</f>
        <v>0</v>
      </c>
      <c r="E22" s="249"/>
      <c r="F22" s="277"/>
    </row>
    <row r="23" spans="1:6" ht="12.95" customHeight="1" x14ac:dyDescent="0.2">
      <c r="A23" s="11">
        <v>11</v>
      </c>
      <c r="B23" s="175" t="s">
        <v>155</v>
      </c>
      <c r="C23" s="279"/>
      <c r="D23" s="263">
        <f>D24</f>
        <v>0</v>
      </c>
      <c r="E23" s="247"/>
      <c r="F23" s="182"/>
    </row>
    <row r="24" spans="1:6" ht="12.95" customHeight="1" x14ac:dyDescent="0.2">
      <c r="A24" s="15">
        <v>12</v>
      </c>
      <c r="B24" s="175" t="s">
        <v>161</v>
      </c>
      <c r="C24" s="279"/>
      <c r="D24" s="263">
        <f>SUM(D27:D30)</f>
        <v>0</v>
      </c>
      <c r="E24" s="245"/>
      <c r="F24" s="280"/>
    </row>
    <row r="25" spans="1:6" ht="12.95" customHeight="1" x14ac:dyDescent="0.2">
      <c r="A25" s="15">
        <v>13</v>
      </c>
      <c r="B25" s="175" t="s">
        <v>162</v>
      </c>
      <c r="C25" s="279"/>
      <c r="D25" s="279" t="s">
        <v>46</v>
      </c>
      <c r="E25" s="245"/>
      <c r="F25" s="280"/>
    </row>
    <row r="26" spans="1:6" ht="12.95" customHeight="1" x14ac:dyDescent="0.2">
      <c r="A26" s="15">
        <v>14</v>
      </c>
      <c r="B26" s="175"/>
      <c r="C26" s="279"/>
      <c r="D26" s="279" t="s">
        <v>46</v>
      </c>
      <c r="E26" s="245"/>
      <c r="F26" s="280" t="str">
        <f t="shared" ref="F26:F32" si="0">D26</f>
        <v>x</v>
      </c>
    </row>
    <row r="27" spans="1:6" ht="12.95" customHeight="1" x14ac:dyDescent="0.2">
      <c r="A27" s="11">
        <v>15</v>
      </c>
      <c r="B27" s="566"/>
      <c r="C27" s="567"/>
      <c r="D27" s="279" t="s">
        <v>46</v>
      </c>
      <c r="E27" s="245"/>
      <c r="F27" s="276" t="str">
        <f t="shared" si="0"/>
        <v>x</v>
      </c>
    </row>
    <row r="28" spans="1:6" ht="12.95" customHeight="1" x14ac:dyDescent="0.2">
      <c r="A28" s="15">
        <v>16</v>
      </c>
      <c r="B28" s="566"/>
      <c r="C28" s="567"/>
      <c r="D28" s="279" t="s">
        <v>46</v>
      </c>
      <c r="E28" s="245"/>
      <c r="F28" s="276" t="str">
        <f t="shared" si="0"/>
        <v>x</v>
      </c>
    </row>
    <row r="29" spans="1:6" ht="12.95" customHeight="1" x14ac:dyDescent="0.2">
      <c r="A29" s="14">
        <v>17</v>
      </c>
      <c r="B29" s="566"/>
      <c r="C29" s="567"/>
      <c r="D29" s="279" t="s">
        <v>46</v>
      </c>
      <c r="E29" s="245"/>
      <c r="F29" s="276" t="str">
        <f t="shared" si="0"/>
        <v>x</v>
      </c>
    </row>
    <row r="30" spans="1:6" ht="12.95" customHeight="1" x14ac:dyDescent="0.2">
      <c r="A30" s="15">
        <v>18</v>
      </c>
      <c r="B30" s="568" t="s">
        <v>251</v>
      </c>
      <c r="C30" s="569"/>
      <c r="D30" s="410"/>
      <c r="E30" s="245"/>
      <c r="F30" s="276">
        <f t="shared" si="0"/>
        <v>0</v>
      </c>
    </row>
    <row r="31" spans="1:6" ht="12.95" customHeight="1" x14ac:dyDescent="0.2">
      <c r="A31" s="15">
        <v>19</v>
      </c>
      <c r="B31" s="175" t="s">
        <v>147</v>
      </c>
      <c r="C31" s="279"/>
      <c r="D31" s="410"/>
      <c r="E31" s="245"/>
      <c r="F31" s="280"/>
    </row>
    <row r="32" spans="1:6" ht="12.95" customHeight="1" x14ac:dyDescent="0.2">
      <c r="A32" s="16">
        <v>20</v>
      </c>
      <c r="B32" s="175" t="s">
        <v>148</v>
      </c>
      <c r="C32" s="277"/>
      <c r="D32" s="410"/>
      <c r="E32" s="247" t="s">
        <v>123</v>
      </c>
      <c r="F32" s="281">
        <f t="shared" si="0"/>
        <v>0</v>
      </c>
    </row>
    <row r="33" spans="1:11" ht="12.95" customHeight="1" x14ac:dyDescent="0.2">
      <c r="A33" s="16">
        <v>21</v>
      </c>
      <c r="B33" s="296"/>
      <c r="C33" s="282"/>
      <c r="D33" s="291"/>
      <c r="E33" s="264" t="s">
        <v>27</v>
      </c>
      <c r="F33" s="177">
        <f>D22-D13</f>
        <v>0</v>
      </c>
    </row>
    <row r="34" spans="1:11" ht="12.95" customHeight="1" thickBot="1" x14ac:dyDescent="0.25">
      <c r="A34" s="12">
        <v>22</v>
      </c>
      <c r="B34" s="292" t="s">
        <v>160</v>
      </c>
      <c r="C34" s="297"/>
      <c r="D34" s="411"/>
      <c r="E34" s="266" t="s">
        <v>21</v>
      </c>
      <c r="F34" s="290">
        <f>F13-F20-F30-F32+F33</f>
        <v>0</v>
      </c>
    </row>
    <row r="35" spans="1:11" ht="15" customHeight="1" x14ac:dyDescent="0.2">
      <c r="A35" s="63" t="s">
        <v>15</v>
      </c>
      <c r="D35" s="144"/>
    </row>
    <row r="36" spans="1:11" ht="15" customHeight="1" x14ac:dyDescent="0.2">
      <c r="A36" s="529" t="s">
        <v>197</v>
      </c>
      <c r="B36" s="529"/>
    </row>
    <row r="37" spans="1:11" ht="15" customHeight="1" x14ac:dyDescent="0.2"/>
    <row r="38" spans="1:11" ht="15" customHeight="1" x14ac:dyDescent="0.2">
      <c r="A38" s="20" t="s">
        <v>272</v>
      </c>
      <c r="J38" s="1"/>
      <c r="K38" s="1"/>
    </row>
    <row r="39" spans="1:11" ht="12.95" customHeight="1" x14ac:dyDescent="0.2">
      <c r="G39" s="18"/>
      <c r="H39" s="19"/>
      <c r="K39" s="299"/>
    </row>
    <row r="40" spans="1:11" ht="12.95" customHeight="1" x14ac:dyDescent="0.2">
      <c r="I40" s="1"/>
    </row>
    <row r="41" spans="1:11" ht="12" customHeight="1" x14ac:dyDescent="0.2"/>
    <row r="42" spans="1:11" ht="12" customHeight="1" x14ac:dyDescent="0.2">
      <c r="A42" s="123"/>
      <c r="C42" s="123"/>
      <c r="D42" s="123"/>
      <c r="E42" s="10"/>
    </row>
    <row r="43" spans="1:11" ht="12.95" customHeight="1" x14ac:dyDescent="0.2"/>
    <row r="44" spans="1:11" ht="12.95" customHeight="1" x14ac:dyDescent="0.2"/>
    <row r="45" spans="1:11" ht="12.95" customHeight="1" x14ac:dyDescent="0.2"/>
    <row r="46" spans="1:11" ht="12.95" customHeight="1" x14ac:dyDescent="0.2"/>
    <row r="47" spans="1:11" ht="12.95" customHeight="1" x14ac:dyDescent="0.2"/>
  </sheetData>
  <sheetProtection algorithmName="SHA-512" hashValue="IiFsSiQN0P1W2EjgwidnQIOc4OV6UUKxKo0+ELiGJmQ9UIyNgOFvgFEY1UPkGlTha8taCQukj/N6elMgnDqv5g==" saltValue="itAtT3XJf0aSORtXb8U2rQ==" spinCount="100000" sheet="1" objects="1" scenarios="1"/>
  <protectedRanges>
    <protectedRange sqref="C7:F8" name="Oblast5"/>
    <protectedRange sqref="F20" name="Oblast4"/>
    <protectedRange sqref="D31:D32" name="Oblast3"/>
    <protectedRange sqref="B30:D30" name="Oblast2"/>
    <protectedRange sqref="D15:D20" name="Oblast1"/>
  </protectedRanges>
  <mergeCells count="15">
    <mergeCell ref="A36:B36"/>
    <mergeCell ref="A4:F4"/>
    <mergeCell ref="A5:F5"/>
    <mergeCell ref="A7:B7"/>
    <mergeCell ref="A10:A12"/>
    <mergeCell ref="B10:B11"/>
    <mergeCell ref="C10:C11"/>
    <mergeCell ref="D10:D11"/>
    <mergeCell ref="E10:F10"/>
    <mergeCell ref="B12:C12"/>
    <mergeCell ref="B13:C13"/>
    <mergeCell ref="B27:C27"/>
    <mergeCell ref="B28:C28"/>
    <mergeCell ref="B29:C29"/>
    <mergeCell ref="B30:C30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K47"/>
  <sheetViews>
    <sheetView workbookViewId="0">
      <selection activeCell="A7" sqref="E9"/>
    </sheetView>
  </sheetViews>
  <sheetFormatPr defaultRowHeight="12.75" x14ac:dyDescent="0.2"/>
  <cols>
    <col min="1" max="1" width="3.42578125" customWidth="1"/>
    <col min="2" max="2" width="63.42578125" customWidth="1"/>
    <col min="3" max="4" width="16.7109375" customWidth="1"/>
    <col min="5" max="5" width="24.7109375" customWidth="1"/>
    <col min="6" max="6" width="16.7109375" customWidth="1"/>
  </cols>
  <sheetData>
    <row r="1" spans="1:7" ht="12.95" customHeight="1" x14ac:dyDescent="0.2">
      <c r="A1" s="20"/>
      <c r="B1" s="20"/>
      <c r="F1" s="10" t="s">
        <v>326</v>
      </c>
    </row>
    <row r="2" spans="1:7" ht="12.95" customHeight="1" x14ac:dyDescent="0.2">
      <c r="D2" s="55"/>
    </row>
    <row r="3" spans="1:7" ht="12.95" customHeight="1" x14ac:dyDescent="0.2">
      <c r="D3" s="55"/>
      <c r="E3" s="435" t="s">
        <v>325</v>
      </c>
      <c r="F3" s="436">
        <f>'1 - Údaje o zpracovateli'!C10</f>
        <v>0</v>
      </c>
    </row>
    <row r="4" spans="1:7" ht="19.5" customHeight="1" x14ac:dyDescent="0.2">
      <c r="A4" s="527" t="s">
        <v>193</v>
      </c>
      <c r="B4" s="527"/>
      <c r="C4" s="527"/>
      <c r="D4" s="527"/>
      <c r="E4" s="527"/>
      <c r="F4" s="527"/>
    </row>
    <row r="5" spans="1:7" ht="12.95" customHeight="1" x14ac:dyDescent="0.2">
      <c r="A5" s="553" t="s">
        <v>142</v>
      </c>
      <c r="B5" s="553"/>
      <c r="C5" s="553"/>
      <c r="D5" s="553"/>
      <c r="E5" s="553"/>
      <c r="F5" s="553"/>
    </row>
    <row r="6" spans="1:7" ht="12.95" customHeight="1" x14ac:dyDescent="0.25">
      <c r="C6" s="267"/>
    </row>
    <row r="7" spans="1:7" ht="15.75" customHeight="1" x14ac:dyDescent="0.25">
      <c r="A7" s="554" t="s">
        <v>297</v>
      </c>
      <c r="B7" s="554"/>
      <c r="C7" s="406"/>
      <c r="D7" s="320"/>
      <c r="E7" s="320"/>
      <c r="F7" s="320"/>
    </row>
    <row r="8" spans="1:7" ht="12.95" customHeight="1" x14ac:dyDescent="0.25">
      <c r="C8" s="407"/>
      <c r="D8" s="320"/>
      <c r="E8" s="320"/>
      <c r="F8" s="320"/>
    </row>
    <row r="9" spans="1:7" ht="12.95" customHeight="1" thickBot="1" x14ac:dyDescent="0.25">
      <c r="D9" s="10"/>
      <c r="F9" s="286" t="s">
        <v>260</v>
      </c>
      <c r="G9" s="286"/>
    </row>
    <row r="10" spans="1:7" ht="27.75" customHeight="1" thickBot="1" x14ac:dyDescent="0.25">
      <c r="A10" s="536" t="s">
        <v>65</v>
      </c>
      <c r="B10" s="555" t="s">
        <v>13</v>
      </c>
      <c r="C10" s="562"/>
      <c r="D10" s="532" t="s">
        <v>144</v>
      </c>
      <c r="E10" s="534" t="s">
        <v>293</v>
      </c>
      <c r="F10" s="546"/>
    </row>
    <row r="11" spans="1:7" ht="16.5" customHeight="1" thickBot="1" x14ac:dyDescent="0.25">
      <c r="A11" s="537"/>
      <c r="B11" s="561"/>
      <c r="C11" s="563"/>
      <c r="D11" s="533"/>
      <c r="E11" s="213" t="s">
        <v>85</v>
      </c>
      <c r="F11" s="211" t="s">
        <v>149</v>
      </c>
    </row>
    <row r="12" spans="1:7" ht="12.95" customHeight="1" thickBot="1" x14ac:dyDescent="0.25">
      <c r="A12" s="537"/>
      <c r="B12" s="551" t="s">
        <v>14</v>
      </c>
      <c r="C12" s="552"/>
      <c r="D12" s="166">
        <v>1</v>
      </c>
      <c r="E12" s="166">
        <v>2</v>
      </c>
      <c r="F12" s="113">
        <v>3</v>
      </c>
    </row>
    <row r="13" spans="1:7" ht="12.95" customHeight="1" x14ac:dyDescent="0.2">
      <c r="A13" s="13">
        <v>1</v>
      </c>
      <c r="B13" s="564" t="s">
        <v>118</v>
      </c>
      <c r="C13" s="565"/>
      <c r="D13" s="81">
        <f>D14+D17+D18+D20+D19</f>
        <v>0</v>
      </c>
      <c r="E13" s="245" t="s">
        <v>156</v>
      </c>
      <c r="F13" s="276">
        <f>D13-C13</f>
        <v>0</v>
      </c>
    </row>
    <row r="14" spans="1:7" ht="12.95" customHeight="1" x14ac:dyDescent="0.2">
      <c r="A14" s="11">
        <v>2</v>
      </c>
      <c r="B14" s="175" t="s">
        <v>177</v>
      </c>
      <c r="C14" s="104"/>
      <c r="D14" s="293">
        <f>D15+D16</f>
        <v>0</v>
      </c>
      <c r="E14" s="249"/>
      <c r="F14" s="277"/>
    </row>
    <row r="15" spans="1:7" ht="12.95" customHeight="1" x14ac:dyDescent="0.2">
      <c r="A15" s="14">
        <v>3</v>
      </c>
      <c r="B15" s="175" t="s">
        <v>114</v>
      </c>
      <c r="C15" s="104"/>
      <c r="D15" s="408"/>
      <c r="E15" s="252"/>
      <c r="F15" s="278"/>
    </row>
    <row r="16" spans="1:7" ht="12.95" customHeight="1" x14ac:dyDescent="0.2">
      <c r="A16" s="15">
        <v>4</v>
      </c>
      <c r="B16" s="184" t="s">
        <v>187</v>
      </c>
      <c r="C16" s="294"/>
      <c r="D16" s="409"/>
      <c r="E16" s="247"/>
      <c r="F16" s="182"/>
    </row>
    <row r="17" spans="1:6" ht="12.95" customHeight="1" x14ac:dyDescent="0.2">
      <c r="A17" s="11">
        <v>5</v>
      </c>
      <c r="B17" s="295" t="s">
        <v>204</v>
      </c>
      <c r="C17" s="294"/>
      <c r="D17" s="409"/>
      <c r="E17" s="247"/>
      <c r="F17" s="279"/>
    </row>
    <row r="18" spans="1:6" ht="12.95" customHeight="1" x14ac:dyDescent="0.2">
      <c r="A18" s="14">
        <v>6</v>
      </c>
      <c r="B18" s="175" t="s">
        <v>269</v>
      </c>
      <c r="C18" s="104"/>
      <c r="D18" s="408"/>
      <c r="E18" s="247"/>
      <c r="F18" s="279"/>
    </row>
    <row r="19" spans="1:6" ht="12.95" customHeight="1" x14ac:dyDescent="0.2">
      <c r="A19" s="14">
        <v>7</v>
      </c>
      <c r="B19" s="175" t="s">
        <v>268</v>
      </c>
      <c r="C19" s="104"/>
      <c r="D19" s="408"/>
      <c r="E19" s="247"/>
      <c r="F19" s="279"/>
    </row>
    <row r="20" spans="1:6" ht="12.95" customHeight="1" x14ac:dyDescent="0.2">
      <c r="A20" s="14">
        <v>8</v>
      </c>
      <c r="B20" s="175" t="s">
        <v>119</v>
      </c>
      <c r="C20" s="104"/>
      <c r="D20" s="408"/>
      <c r="E20" s="247" t="s">
        <v>206</v>
      </c>
      <c r="F20" s="329"/>
    </row>
    <row r="21" spans="1:6" ht="12.95" customHeight="1" x14ac:dyDescent="0.2">
      <c r="A21" s="14">
        <v>9</v>
      </c>
      <c r="B21" s="175"/>
      <c r="C21" s="104"/>
      <c r="D21" s="104"/>
      <c r="E21" s="249"/>
      <c r="F21" s="277"/>
    </row>
    <row r="22" spans="1:6" ht="12.95" customHeight="1" x14ac:dyDescent="0.2">
      <c r="A22" s="15">
        <v>10</v>
      </c>
      <c r="B22" s="183" t="s">
        <v>122</v>
      </c>
      <c r="C22" s="279"/>
      <c r="D22" s="263">
        <f>D23+D31+D32</f>
        <v>0</v>
      </c>
      <c r="E22" s="249"/>
      <c r="F22" s="277"/>
    </row>
    <row r="23" spans="1:6" ht="12.95" customHeight="1" x14ac:dyDescent="0.2">
      <c r="A23" s="11">
        <v>11</v>
      </c>
      <c r="B23" s="175" t="s">
        <v>155</v>
      </c>
      <c r="C23" s="279"/>
      <c r="D23" s="263">
        <f>D24</f>
        <v>0</v>
      </c>
      <c r="E23" s="247"/>
      <c r="F23" s="182"/>
    </row>
    <row r="24" spans="1:6" ht="12.95" customHeight="1" x14ac:dyDescent="0.2">
      <c r="A24" s="15">
        <v>12</v>
      </c>
      <c r="B24" s="175" t="s">
        <v>161</v>
      </c>
      <c r="C24" s="279"/>
      <c r="D24" s="263">
        <f>SUM(D27:D30)</f>
        <v>0</v>
      </c>
      <c r="E24" s="245"/>
      <c r="F24" s="280"/>
    </row>
    <row r="25" spans="1:6" ht="12.95" customHeight="1" x14ac:dyDescent="0.2">
      <c r="A25" s="15">
        <v>13</v>
      </c>
      <c r="B25" s="175" t="s">
        <v>162</v>
      </c>
      <c r="C25" s="279"/>
      <c r="D25" s="279" t="s">
        <v>46</v>
      </c>
      <c r="E25" s="245"/>
      <c r="F25" s="280"/>
    </row>
    <row r="26" spans="1:6" ht="12.95" customHeight="1" x14ac:dyDescent="0.2">
      <c r="A26" s="15">
        <v>14</v>
      </c>
      <c r="B26" s="175"/>
      <c r="C26" s="279"/>
      <c r="D26" s="279" t="s">
        <v>46</v>
      </c>
      <c r="E26" s="245"/>
      <c r="F26" s="280" t="str">
        <f t="shared" ref="F26:F32" si="0">D26</f>
        <v>x</v>
      </c>
    </row>
    <row r="27" spans="1:6" ht="12.95" customHeight="1" x14ac:dyDescent="0.2">
      <c r="A27" s="11">
        <v>15</v>
      </c>
      <c r="B27" s="566"/>
      <c r="C27" s="567"/>
      <c r="D27" s="279" t="s">
        <v>46</v>
      </c>
      <c r="E27" s="245"/>
      <c r="F27" s="276" t="str">
        <f t="shared" si="0"/>
        <v>x</v>
      </c>
    </row>
    <row r="28" spans="1:6" ht="12.95" customHeight="1" x14ac:dyDescent="0.2">
      <c r="A28" s="15">
        <v>16</v>
      </c>
      <c r="B28" s="566"/>
      <c r="C28" s="567"/>
      <c r="D28" s="279" t="s">
        <v>46</v>
      </c>
      <c r="E28" s="245"/>
      <c r="F28" s="276" t="str">
        <f t="shared" si="0"/>
        <v>x</v>
      </c>
    </row>
    <row r="29" spans="1:6" ht="12.95" customHeight="1" x14ac:dyDescent="0.2">
      <c r="A29" s="14">
        <v>17</v>
      </c>
      <c r="B29" s="566"/>
      <c r="C29" s="567"/>
      <c r="D29" s="279" t="s">
        <v>46</v>
      </c>
      <c r="E29" s="245"/>
      <c r="F29" s="276" t="str">
        <f t="shared" si="0"/>
        <v>x</v>
      </c>
    </row>
    <row r="30" spans="1:6" ht="12.95" customHeight="1" x14ac:dyDescent="0.2">
      <c r="A30" s="15">
        <v>18</v>
      </c>
      <c r="B30" s="568" t="s">
        <v>251</v>
      </c>
      <c r="C30" s="569"/>
      <c r="D30" s="410"/>
      <c r="E30" s="245"/>
      <c r="F30" s="276">
        <f t="shared" si="0"/>
        <v>0</v>
      </c>
    </row>
    <row r="31" spans="1:6" ht="12.95" customHeight="1" x14ac:dyDescent="0.2">
      <c r="A31" s="15">
        <v>19</v>
      </c>
      <c r="B31" s="175" t="s">
        <v>147</v>
      </c>
      <c r="C31" s="279"/>
      <c r="D31" s="410"/>
      <c r="E31" s="245"/>
      <c r="F31" s="280"/>
    </row>
    <row r="32" spans="1:6" ht="12.95" customHeight="1" x14ac:dyDescent="0.2">
      <c r="A32" s="16">
        <v>20</v>
      </c>
      <c r="B32" s="175" t="s">
        <v>148</v>
      </c>
      <c r="C32" s="277"/>
      <c r="D32" s="410"/>
      <c r="E32" s="247" t="s">
        <v>123</v>
      </c>
      <c r="F32" s="281">
        <f t="shared" si="0"/>
        <v>0</v>
      </c>
    </row>
    <row r="33" spans="1:11" ht="12.95" customHeight="1" x14ac:dyDescent="0.2">
      <c r="A33" s="16">
        <v>21</v>
      </c>
      <c r="B33" s="296"/>
      <c r="C33" s="282"/>
      <c r="D33" s="291"/>
      <c r="E33" s="264" t="s">
        <v>27</v>
      </c>
      <c r="F33" s="177">
        <f>D22-D13</f>
        <v>0</v>
      </c>
    </row>
    <row r="34" spans="1:11" ht="12.95" customHeight="1" thickBot="1" x14ac:dyDescent="0.25">
      <c r="A34" s="12">
        <v>22</v>
      </c>
      <c r="B34" s="292" t="s">
        <v>160</v>
      </c>
      <c r="C34" s="297"/>
      <c r="D34" s="411"/>
      <c r="E34" s="266" t="s">
        <v>21</v>
      </c>
      <c r="F34" s="290">
        <f>F13-F20-F30-F32+F33</f>
        <v>0</v>
      </c>
    </row>
    <row r="35" spans="1:11" ht="15" customHeight="1" x14ac:dyDescent="0.2">
      <c r="A35" s="63" t="s">
        <v>15</v>
      </c>
      <c r="D35" s="144"/>
    </row>
    <row r="36" spans="1:11" ht="15" customHeight="1" x14ac:dyDescent="0.2">
      <c r="A36" s="529" t="s">
        <v>197</v>
      </c>
      <c r="B36" s="529"/>
    </row>
    <row r="37" spans="1:11" ht="15" customHeight="1" x14ac:dyDescent="0.2"/>
    <row r="38" spans="1:11" ht="15" customHeight="1" x14ac:dyDescent="0.2">
      <c r="A38" s="20" t="s">
        <v>272</v>
      </c>
      <c r="J38" s="1"/>
      <c r="K38" s="1"/>
    </row>
    <row r="39" spans="1:11" ht="12.95" customHeight="1" x14ac:dyDescent="0.2">
      <c r="G39" s="18"/>
      <c r="H39" s="19"/>
      <c r="K39" s="299"/>
    </row>
    <row r="40" spans="1:11" ht="12.95" customHeight="1" x14ac:dyDescent="0.2">
      <c r="I40" s="1"/>
    </row>
    <row r="41" spans="1:11" ht="12" customHeight="1" x14ac:dyDescent="0.2"/>
    <row r="42" spans="1:11" ht="12" customHeight="1" x14ac:dyDescent="0.2">
      <c r="A42" s="123"/>
      <c r="C42" s="123"/>
      <c r="D42" s="123"/>
      <c r="E42" s="10"/>
    </row>
    <row r="43" spans="1:11" ht="12.95" customHeight="1" x14ac:dyDescent="0.2"/>
    <row r="44" spans="1:11" ht="12.95" customHeight="1" x14ac:dyDescent="0.2"/>
    <row r="45" spans="1:11" ht="12.95" customHeight="1" x14ac:dyDescent="0.2"/>
    <row r="46" spans="1:11" ht="12.95" customHeight="1" x14ac:dyDescent="0.2"/>
    <row r="47" spans="1:11" ht="12.95" customHeight="1" x14ac:dyDescent="0.2"/>
  </sheetData>
  <sheetProtection algorithmName="SHA-512" hashValue="hcLgvm4qogvnbZ2vqjbIyyZlnPW0W1bXqUJbNCO/Zlb7B3akrFtngGDoaROhlciphDLJc+aRcOpqXV7vPGneRQ==" saltValue="2fwOvjfnO6pSL7LeO0thjg==" spinCount="100000" sheet="1" objects="1" scenarios="1"/>
  <protectedRanges>
    <protectedRange sqref="C7:F8" name="Oblast5"/>
    <protectedRange sqref="F20" name="Oblast4"/>
    <protectedRange sqref="D31:D32" name="Oblast3"/>
    <protectedRange sqref="B30:D30" name="Oblast2"/>
    <protectedRange sqref="D15:D20" name="Oblast1"/>
  </protectedRanges>
  <mergeCells count="15">
    <mergeCell ref="A36:B36"/>
    <mergeCell ref="B13:C13"/>
    <mergeCell ref="B27:C27"/>
    <mergeCell ref="B28:C28"/>
    <mergeCell ref="B29:C29"/>
    <mergeCell ref="B30:C30"/>
    <mergeCell ref="A4:F4"/>
    <mergeCell ref="A5:F5"/>
    <mergeCell ref="A7:B7"/>
    <mergeCell ref="A10:A12"/>
    <mergeCell ref="B10:B11"/>
    <mergeCell ref="C10:C11"/>
    <mergeCell ref="D10:D11"/>
    <mergeCell ref="E10:F10"/>
    <mergeCell ref="B12:C12"/>
  </mergeCells>
  <pageMargins left="0.25" right="0.25" top="0.75" bottom="0.75" header="0.3" footer="0.3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K47"/>
  <sheetViews>
    <sheetView workbookViewId="0">
      <selection activeCell="A7" sqref="E9"/>
    </sheetView>
  </sheetViews>
  <sheetFormatPr defaultRowHeight="12.75" x14ac:dyDescent="0.2"/>
  <cols>
    <col min="1" max="1" width="3.42578125" customWidth="1"/>
    <col min="2" max="2" width="63.42578125" customWidth="1"/>
    <col min="3" max="4" width="16.7109375" customWidth="1"/>
    <col min="5" max="5" width="24.7109375" customWidth="1"/>
    <col min="6" max="6" width="16.7109375" customWidth="1"/>
  </cols>
  <sheetData>
    <row r="1" spans="1:7" ht="12.95" customHeight="1" x14ac:dyDescent="0.2">
      <c r="A1" s="20"/>
      <c r="B1" s="20"/>
      <c r="F1" s="10" t="s">
        <v>327</v>
      </c>
    </row>
    <row r="2" spans="1:7" ht="12.95" customHeight="1" x14ac:dyDescent="0.2">
      <c r="D2" s="55"/>
    </row>
    <row r="3" spans="1:7" ht="12.95" customHeight="1" x14ac:dyDescent="0.2">
      <c r="D3" s="55"/>
      <c r="E3" s="435" t="s">
        <v>325</v>
      </c>
      <c r="F3" s="436">
        <f>'1 - Údaje o zpracovateli'!C10</f>
        <v>0</v>
      </c>
    </row>
    <row r="4" spans="1:7" ht="19.5" customHeight="1" x14ac:dyDescent="0.2">
      <c r="A4" s="527" t="s">
        <v>193</v>
      </c>
      <c r="B4" s="527"/>
      <c r="C4" s="527"/>
      <c r="D4" s="527"/>
      <c r="E4" s="527"/>
      <c r="F4" s="527"/>
    </row>
    <row r="5" spans="1:7" ht="12.95" customHeight="1" x14ac:dyDescent="0.2">
      <c r="A5" s="553" t="s">
        <v>142</v>
      </c>
      <c r="B5" s="553"/>
      <c r="C5" s="553"/>
      <c r="D5" s="553"/>
      <c r="E5" s="553"/>
      <c r="F5" s="553"/>
    </row>
    <row r="6" spans="1:7" ht="12.95" customHeight="1" x14ac:dyDescent="0.25">
      <c r="C6" s="267"/>
    </row>
    <row r="7" spans="1:7" ht="15.75" customHeight="1" x14ac:dyDescent="0.25">
      <c r="A7" s="554" t="s">
        <v>297</v>
      </c>
      <c r="B7" s="554"/>
      <c r="C7" s="406"/>
      <c r="D7" s="320"/>
      <c r="E7" s="320"/>
      <c r="F7" s="320"/>
    </row>
    <row r="8" spans="1:7" ht="12.95" customHeight="1" x14ac:dyDescent="0.25">
      <c r="C8" s="407"/>
      <c r="D8" s="320"/>
      <c r="E8" s="320"/>
      <c r="F8" s="320"/>
    </row>
    <row r="9" spans="1:7" ht="12.95" customHeight="1" thickBot="1" x14ac:dyDescent="0.25">
      <c r="D9" s="10"/>
      <c r="F9" s="286" t="s">
        <v>260</v>
      </c>
      <c r="G9" s="286"/>
    </row>
    <row r="10" spans="1:7" ht="27.75" customHeight="1" thickBot="1" x14ac:dyDescent="0.25">
      <c r="A10" s="536" t="s">
        <v>65</v>
      </c>
      <c r="B10" s="555" t="s">
        <v>13</v>
      </c>
      <c r="C10" s="562"/>
      <c r="D10" s="532" t="s">
        <v>144</v>
      </c>
      <c r="E10" s="534" t="s">
        <v>293</v>
      </c>
      <c r="F10" s="546"/>
    </row>
    <row r="11" spans="1:7" ht="16.5" customHeight="1" thickBot="1" x14ac:dyDescent="0.25">
      <c r="A11" s="537"/>
      <c r="B11" s="561"/>
      <c r="C11" s="563"/>
      <c r="D11" s="533"/>
      <c r="E11" s="213" t="s">
        <v>85</v>
      </c>
      <c r="F11" s="211" t="s">
        <v>149</v>
      </c>
    </row>
    <row r="12" spans="1:7" ht="12.95" customHeight="1" thickBot="1" x14ac:dyDescent="0.25">
      <c r="A12" s="537"/>
      <c r="B12" s="551" t="s">
        <v>14</v>
      </c>
      <c r="C12" s="552"/>
      <c r="D12" s="166">
        <v>1</v>
      </c>
      <c r="E12" s="166">
        <v>2</v>
      </c>
      <c r="F12" s="113">
        <v>3</v>
      </c>
    </row>
    <row r="13" spans="1:7" ht="12.95" customHeight="1" x14ac:dyDescent="0.2">
      <c r="A13" s="13">
        <v>1</v>
      </c>
      <c r="B13" s="564" t="s">
        <v>118</v>
      </c>
      <c r="C13" s="565"/>
      <c r="D13" s="81">
        <f>D14+D17+D18+D20+D19</f>
        <v>0</v>
      </c>
      <c r="E13" s="245" t="s">
        <v>156</v>
      </c>
      <c r="F13" s="276">
        <f>D13-C13</f>
        <v>0</v>
      </c>
    </row>
    <row r="14" spans="1:7" ht="12.95" customHeight="1" x14ac:dyDescent="0.2">
      <c r="A14" s="11">
        <v>2</v>
      </c>
      <c r="B14" s="175" t="s">
        <v>177</v>
      </c>
      <c r="C14" s="104"/>
      <c r="D14" s="293">
        <f>D15+D16</f>
        <v>0</v>
      </c>
      <c r="E14" s="249"/>
      <c r="F14" s="277"/>
    </row>
    <row r="15" spans="1:7" ht="12.95" customHeight="1" x14ac:dyDescent="0.2">
      <c r="A15" s="14">
        <v>3</v>
      </c>
      <c r="B15" s="175" t="s">
        <v>114</v>
      </c>
      <c r="C15" s="104"/>
      <c r="D15" s="408"/>
      <c r="E15" s="252"/>
      <c r="F15" s="278"/>
    </row>
    <row r="16" spans="1:7" ht="12.95" customHeight="1" x14ac:dyDescent="0.2">
      <c r="A16" s="15">
        <v>4</v>
      </c>
      <c r="B16" s="184" t="s">
        <v>187</v>
      </c>
      <c r="C16" s="294"/>
      <c r="D16" s="409"/>
      <c r="E16" s="247"/>
      <c r="F16" s="182"/>
    </row>
    <row r="17" spans="1:6" ht="12.95" customHeight="1" x14ac:dyDescent="0.2">
      <c r="A17" s="11">
        <v>5</v>
      </c>
      <c r="B17" s="295" t="s">
        <v>204</v>
      </c>
      <c r="C17" s="294"/>
      <c r="D17" s="409"/>
      <c r="E17" s="247"/>
      <c r="F17" s="279"/>
    </row>
    <row r="18" spans="1:6" ht="12.95" customHeight="1" x14ac:dyDescent="0.2">
      <c r="A18" s="14">
        <v>6</v>
      </c>
      <c r="B18" s="175" t="s">
        <v>269</v>
      </c>
      <c r="C18" s="104"/>
      <c r="D18" s="408"/>
      <c r="E18" s="247"/>
      <c r="F18" s="279"/>
    </row>
    <row r="19" spans="1:6" ht="12.95" customHeight="1" x14ac:dyDescent="0.2">
      <c r="A19" s="14">
        <v>7</v>
      </c>
      <c r="B19" s="175" t="s">
        <v>268</v>
      </c>
      <c r="C19" s="104"/>
      <c r="D19" s="408"/>
      <c r="E19" s="247"/>
      <c r="F19" s="279"/>
    </row>
    <row r="20" spans="1:6" ht="12.95" customHeight="1" x14ac:dyDescent="0.2">
      <c r="A20" s="14">
        <v>8</v>
      </c>
      <c r="B20" s="175" t="s">
        <v>119</v>
      </c>
      <c r="C20" s="104"/>
      <c r="D20" s="408"/>
      <c r="E20" s="247" t="s">
        <v>206</v>
      </c>
      <c r="F20" s="329"/>
    </row>
    <row r="21" spans="1:6" ht="12.95" customHeight="1" x14ac:dyDescent="0.2">
      <c r="A21" s="14">
        <v>9</v>
      </c>
      <c r="B21" s="175"/>
      <c r="C21" s="104"/>
      <c r="D21" s="104"/>
      <c r="E21" s="249"/>
      <c r="F21" s="277"/>
    </row>
    <row r="22" spans="1:6" ht="12.95" customHeight="1" x14ac:dyDescent="0.2">
      <c r="A22" s="15">
        <v>10</v>
      </c>
      <c r="B22" s="183" t="s">
        <v>122</v>
      </c>
      <c r="C22" s="279"/>
      <c r="D22" s="263">
        <f>D23+D31+D32</f>
        <v>0</v>
      </c>
      <c r="E22" s="249"/>
      <c r="F22" s="277"/>
    </row>
    <row r="23" spans="1:6" ht="12.95" customHeight="1" x14ac:dyDescent="0.2">
      <c r="A23" s="11">
        <v>11</v>
      </c>
      <c r="B23" s="175" t="s">
        <v>155</v>
      </c>
      <c r="C23" s="279"/>
      <c r="D23" s="263">
        <f>D24</f>
        <v>0</v>
      </c>
      <c r="E23" s="247"/>
      <c r="F23" s="182"/>
    </row>
    <row r="24" spans="1:6" ht="12.95" customHeight="1" x14ac:dyDescent="0.2">
      <c r="A24" s="15">
        <v>12</v>
      </c>
      <c r="B24" s="175" t="s">
        <v>161</v>
      </c>
      <c r="C24" s="279"/>
      <c r="D24" s="263">
        <f>SUM(D27:D30)</f>
        <v>0</v>
      </c>
      <c r="E24" s="245"/>
      <c r="F24" s="280"/>
    </row>
    <row r="25" spans="1:6" ht="12.95" customHeight="1" x14ac:dyDescent="0.2">
      <c r="A25" s="15">
        <v>13</v>
      </c>
      <c r="B25" s="175" t="s">
        <v>162</v>
      </c>
      <c r="C25" s="279"/>
      <c r="D25" s="279" t="s">
        <v>46</v>
      </c>
      <c r="E25" s="245"/>
      <c r="F25" s="280"/>
    </row>
    <row r="26" spans="1:6" ht="12.95" customHeight="1" x14ac:dyDescent="0.2">
      <c r="A26" s="15">
        <v>14</v>
      </c>
      <c r="B26" s="175"/>
      <c r="C26" s="279"/>
      <c r="D26" s="279" t="s">
        <v>46</v>
      </c>
      <c r="E26" s="245"/>
      <c r="F26" s="280" t="str">
        <f t="shared" ref="F26:F32" si="0">D26</f>
        <v>x</v>
      </c>
    </row>
    <row r="27" spans="1:6" ht="12.95" customHeight="1" x14ac:dyDescent="0.2">
      <c r="A27" s="11">
        <v>15</v>
      </c>
      <c r="B27" s="566"/>
      <c r="C27" s="567"/>
      <c r="D27" s="279" t="s">
        <v>46</v>
      </c>
      <c r="E27" s="245"/>
      <c r="F27" s="276" t="str">
        <f t="shared" si="0"/>
        <v>x</v>
      </c>
    </row>
    <row r="28" spans="1:6" ht="12.95" customHeight="1" x14ac:dyDescent="0.2">
      <c r="A28" s="15">
        <v>16</v>
      </c>
      <c r="B28" s="566"/>
      <c r="C28" s="567"/>
      <c r="D28" s="279" t="s">
        <v>46</v>
      </c>
      <c r="E28" s="245"/>
      <c r="F28" s="276" t="str">
        <f t="shared" si="0"/>
        <v>x</v>
      </c>
    </row>
    <row r="29" spans="1:6" ht="12.95" customHeight="1" x14ac:dyDescent="0.2">
      <c r="A29" s="14">
        <v>17</v>
      </c>
      <c r="B29" s="566"/>
      <c r="C29" s="567"/>
      <c r="D29" s="279" t="s">
        <v>46</v>
      </c>
      <c r="E29" s="245"/>
      <c r="F29" s="276" t="str">
        <f t="shared" si="0"/>
        <v>x</v>
      </c>
    </row>
    <row r="30" spans="1:6" ht="12.95" customHeight="1" x14ac:dyDescent="0.2">
      <c r="A30" s="15">
        <v>18</v>
      </c>
      <c r="B30" s="568" t="s">
        <v>251</v>
      </c>
      <c r="C30" s="569"/>
      <c r="D30" s="410"/>
      <c r="E30" s="245"/>
      <c r="F30" s="276">
        <f t="shared" si="0"/>
        <v>0</v>
      </c>
    </row>
    <row r="31" spans="1:6" ht="12.95" customHeight="1" x14ac:dyDescent="0.2">
      <c r="A31" s="15">
        <v>19</v>
      </c>
      <c r="B31" s="175" t="s">
        <v>147</v>
      </c>
      <c r="C31" s="279"/>
      <c r="D31" s="410"/>
      <c r="E31" s="245"/>
      <c r="F31" s="280"/>
    </row>
    <row r="32" spans="1:6" ht="12.95" customHeight="1" x14ac:dyDescent="0.2">
      <c r="A32" s="16">
        <v>20</v>
      </c>
      <c r="B32" s="175" t="s">
        <v>148</v>
      </c>
      <c r="C32" s="277"/>
      <c r="D32" s="410"/>
      <c r="E32" s="247" t="s">
        <v>123</v>
      </c>
      <c r="F32" s="281">
        <f t="shared" si="0"/>
        <v>0</v>
      </c>
    </row>
    <row r="33" spans="1:11" ht="12.95" customHeight="1" x14ac:dyDescent="0.2">
      <c r="A33" s="16">
        <v>21</v>
      </c>
      <c r="B33" s="296"/>
      <c r="C33" s="282"/>
      <c r="D33" s="291"/>
      <c r="E33" s="264" t="s">
        <v>27</v>
      </c>
      <c r="F33" s="177">
        <f>D22-D13</f>
        <v>0</v>
      </c>
    </row>
    <row r="34" spans="1:11" ht="12.95" customHeight="1" thickBot="1" x14ac:dyDescent="0.25">
      <c r="A34" s="12">
        <v>22</v>
      </c>
      <c r="B34" s="292" t="s">
        <v>160</v>
      </c>
      <c r="C34" s="297"/>
      <c r="D34" s="411"/>
      <c r="E34" s="266" t="s">
        <v>21</v>
      </c>
      <c r="F34" s="290">
        <f>F13-F20-F30-F32+F33</f>
        <v>0</v>
      </c>
    </row>
    <row r="35" spans="1:11" ht="15" customHeight="1" x14ac:dyDescent="0.2">
      <c r="A35" s="63" t="s">
        <v>15</v>
      </c>
      <c r="D35" s="144"/>
    </row>
    <row r="36" spans="1:11" ht="15" customHeight="1" x14ac:dyDescent="0.2">
      <c r="A36" s="529" t="s">
        <v>197</v>
      </c>
      <c r="B36" s="529"/>
    </row>
    <row r="37" spans="1:11" ht="15" customHeight="1" x14ac:dyDescent="0.2"/>
    <row r="38" spans="1:11" ht="15" customHeight="1" x14ac:dyDescent="0.2">
      <c r="A38" s="20" t="s">
        <v>272</v>
      </c>
      <c r="J38" s="1"/>
      <c r="K38" s="1"/>
    </row>
    <row r="39" spans="1:11" ht="12.95" customHeight="1" x14ac:dyDescent="0.2">
      <c r="G39" s="18"/>
      <c r="H39" s="19"/>
      <c r="K39" s="299"/>
    </row>
    <row r="40" spans="1:11" ht="12.95" customHeight="1" x14ac:dyDescent="0.2">
      <c r="I40" s="1"/>
    </row>
    <row r="41" spans="1:11" ht="12" customHeight="1" x14ac:dyDescent="0.2"/>
    <row r="42" spans="1:11" ht="12" customHeight="1" x14ac:dyDescent="0.2">
      <c r="A42" s="123"/>
      <c r="C42" s="123"/>
      <c r="D42" s="123"/>
      <c r="E42" s="10"/>
    </row>
    <row r="43" spans="1:11" ht="12.95" customHeight="1" x14ac:dyDescent="0.2"/>
    <row r="44" spans="1:11" ht="12.95" customHeight="1" x14ac:dyDescent="0.2"/>
    <row r="45" spans="1:11" ht="12.95" customHeight="1" x14ac:dyDescent="0.2"/>
    <row r="46" spans="1:11" ht="12.95" customHeight="1" x14ac:dyDescent="0.2"/>
    <row r="47" spans="1:11" ht="12.95" customHeight="1" x14ac:dyDescent="0.2"/>
  </sheetData>
  <sheetProtection algorithmName="SHA-512" hashValue="2RAc2gBcg/hSFaA0oCBrz9PgpVAg8g5NJEvO3dSkBAhUT+B5a1kBoDxP4nh/9H0QLK7mT73AVI59SkAOAwoxsA==" saltValue="1WS9d4y5q1XPkCykqh2l6w==" spinCount="100000" sheet="1" objects="1" scenarios="1"/>
  <protectedRanges>
    <protectedRange sqref="C7:F8" name="Oblast5"/>
    <protectedRange sqref="F20" name="Oblast4"/>
    <protectedRange sqref="D31:D32" name="Oblast3"/>
    <protectedRange sqref="B30:D30" name="Oblast2"/>
    <protectedRange sqref="D15:D20" name="Oblast1"/>
  </protectedRanges>
  <mergeCells count="15">
    <mergeCell ref="A36:B36"/>
    <mergeCell ref="B13:C13"/>
    <mergeCell ref="B27:C27"/>
    <mergeCell ref="B28:C28"/>
    <mergeCell ref="B29:C29"/>
    <mergeCell ref="B30:C30"/>
    <mergeCell ref="A4:F4"/>
    <mergeCell ref="A5:F5"/>
    <mergeCell ref="A7:B7"/>
    <mergeCell ref="A10:A12"/>
    <mergeCell ref="B10:B11"/>
    <mergeCell ref="C10:C11"/>
    <mergeCell ref="D10:D11"/>
    <mergeCell ref="E10:F10"/>
    <mergeCell ref="B12:C12"/>
  </mergeCells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42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2.5703125" customWidth="1"/>
    <col min="2" max="2" width="70.7109375" customWidth="1"/>
    <col min="3" max="4" width="16.7109375" customWidth="1"/>
    <col min="5" max="5" width="24.7109375" customWidth="1"/>
    <col min="6" max="6" width="16.7109375" customWidth="1"/>
    <col min="7" max="7" width="9.28515625" customWidth="1"/>
  </cols>
  <sheetData>
    <row r="1" spans="1:6" ht="12" customHeight="1" x14ac:dyDescent="0.2">
      <c r="A1" s="20"/>
      <c r="F1" s="10" t="s">
        <v>18</v>
      </c>
    </row>
    <row r="2" spans="1:6" ht="12" customHeight="1" x14ac:dyDescent="0.2">
      <c r="A2" s="20"/>
      <c r="F2" s="10"/>
    </row>
    <row r="3" spans="1:6" ht="12" customHeight="1" x14ac:dyDescent="0.2">
      <c r="A3" s="20"/>
      <c r="E3" s="55" t="s">
        <v>325</v>
      </c>
      <c r="F3" s="434">
        <f>'1 - Údaje o zpracovateli'!C10</f>
        <v>0</v>
      </c>
    </row>
    <row r="4" spans="1:6" ht="15.75" customHeight="1" x14ac:dyDescent="0.2">
      <c r="A4" s="527" t="s">
        <v>116</v>
      </c>
      <c r="B4" s="527"/>
      <c r="C4" s="527"/>
      <c r="D4" s="527"/>
      <c r="E4" s="527"/>
      <c r="F4" s="527"/>
    </row>
    <row r="5" spans="1:6" ht="18.75" customHeight="1" x14ac:dyDescent="0.25">
      <c r="A5" s="528" t="s">
        <v>120</v>
      </c>
      <c r="B5" s="528"/>
      <c r="C5" s="528"/>
      <c r="D5" s="528"/>
      <c r="E5" s="528"/>
      <c r="F5" s="528"/>
    </row>
    <row r="6" spans="1:6" ht="12" customHeight="1" thickBot="1" x14ac:dyDescent="0.25">
      <c r="D6" s="10"/>
      <c r="F6" s="286" t="s">
        <v>260</v>
      </c>
    </row>
    <row r="7" spans="1:6" ht="26.25" customHeight="1" thickBot="1" x14ac:dyDescent="0.25">
      <c r="A7" s="536" t="s">
        <v>65</v>
      </c>
      <c r="B7" s="530" t="s">
        <v>13</v>
      </c>
      <c r="C7" s="532" t="s">
        <v>175</v>
      </c>
      <c r="D7" s="532" t="s">
        <v>143</v>
      </c>
      <c r="E7" s="534" t="s">
        <v>157</v>
      </c>
      <c r="F7" s="535"/>
    </row>
    <row r="8" spans="1:6" ht="42.75" customHeight="1" thickBot="1" x14ac:dyDescent="0.25">
      <c r="A8" s="537"/>
      <c r="B8" s="531"/>
      <c r="C8" s="533"/>
      <c r="D8" s="533"/>
      <c r="E8" s="213" t="s">
        <v>85</v>
      </c>
      <c r="F8" s="211" t="s">
        <v>149</v>
      </c>
    </row>
    <row r="9" spans="1:6" ht="12" customHeight="1" thickBot="1" x14ac:dyDescent="0.25">
      <c r="A9" s="538"/>
      <c r="B9" s="166" t="s">
        <v>14</v>
      </c>
      <c r="C9" s="113">
        <v>1</v>
      </c>
      <c r="D9" s="166">
        <v>2</v>
      </c>
      <c r="E9" s="166">
        <v>3</v>
      </c>
      <c r="F9" s="113">
        <v>4</v>
      </c>
    </row>
    <row r="10" spans="1:6" ht="12.95" customHeight="1" x14ac:dyDescent="0.2">
      <c r="A10" s="13">
        <v>1</v>
      </c>
      <c r="B10" s="243" t="s">
        <v>118</v>
      </c>
      <c r="C10" s="244">
        <f>C11+C14+C15+C17+C16</f>
        <v>0</v>
      </c>
      <c r="D10" s="244">
        <f>D11+D14+D15+D17+D16</f>
        <v>0</v>
      </c>
      <c r="E10" s="245" t="s">
        <v>156</v>
      </c>
      <c r="F10" s="246">
        <f>D10-C10</f>
        <v>0</v>
      </c>
    </row>
    <row r="11" spans="1:6" ht="12.95" customHeight="1" x14ac:dyDescent="0.2">
      <c r="A11" s="11">
        <v>2</v>
      </c>
      <c r="B11" s="247" t="s">
        <v>177</v>
      </c>
      <c r="C11" s="248">
        <f>C12+C13</f>
        <v>0</v>
      </c>
      <c r="D11" s="248">
        <f>D12+D13</f>
        <v>0</v>
      </c>
      <c r="E11" s="249"/>
      <c r="F11" s="250"/>
    </row>
    <row r="12" spans="1:6" ht="12.95" customHeight="1" x14ac:dyDescent="0.2">
      <c r="A12" s="14">
        <v>3</v>
      </c>
      <c r="B12" s="247" t="s">
        <v>261</v>
      </c>
      <c r="C12" s="251">
        <f>'2.1 - Hodnocení N+V ze SR'!C14</f>
        <v>0</v>
      </c>
      <c r="D12" s="248">
        <f>'2.1 - Hodnocení N+V ze SR'!D14+'2.2 - Hodnocení N+V mimo SR'!D15</f>
        <v>0</v>
      </c>
      <c r="E12" s="252" t="s">
        <v>165</v>
      </c>
      <c r="F12" s="253">
        <f>'2.1 - Hodnocení N+V ze SR'!F14</f>
        <v>0</v>
      </c>
    </row>
    <row r="13" spans="1:6" ht="12.95" customHeight="1" x14ac:dyDescent="0.2">
      <c r="A13" s="15">
        <v>4</v>
      </c>
      <c r="B13" s="249" t="s">
        <v>262</v>
      </c>
      <c r="C13" s="251">
        <f>'2.1 - Hodnocení N+V ze SR'!C15</f>
        <v>0</v>
      </c>
      <c r="D13" s="248">
        <f>'2.1 - Hodnocení N+V ze SR'!D15+'2.2 - Hodnocení N+V mimo SR'!D16</f>
        <v>0</v>
      </c>
      <c r="E13" s="247"/>
      <c r="F13" s="254"/>
    </row>
    <row r="14" spans="1:6" ht="12.95" customHeight="1" x14ac:dyDescent="0.2">
      <c r="A14" s="11">
        <v>5</v>
      </c>
      <c r="B14" s="249" t="s">
        <v>263</v>
      </c>
      <c r="C14" s="251">
        <f>'2.1 - Hodnocení N+V ze SR'!C16</f>
        <v>0</v>
      </c>
      <c r="D14" s="248">
        <f>'2.1 - Hodnocení N+V ze SR'!D16+'2.2 - Hodnocení N+V mimo SR'!D17</f>
        <v>0</v>
      </c>
      <c r="E14" s="247"/>
      <c r="F14" s="255"/>
    </row>
    <row r="15" spans="1:6" ht="12.95" customHeight="1" x14ac:dyDescent="0.2">
      <c r="A15" s="14">
        <v>6</v>
      </c>
      <c r="B15" s="247" t="s">
        <v>265</v>
      </c>
      <c r="C15" s="251">
        <f>'2.1 - Hodnocení N+V ze SR'!C17</f>
        <v>0</v>
      </c>
      <c r="D15" s="248">
        <f>'2.1 - Hodnocení N+V ze SR'!D17+'2.2 - Hodnocení N+V mimo SR'!D18</f>
        <v>0</v>
      </c>
      <c r="E15" s="247"/>
      <c r="F15" s="255"/>
    </row>
    <row r="16" spans="1:6" ht="12.95" customHeight="1" x14ac:dyDescent="0.2">
      <c r="A16" s="14">
        <v>7</v>
      </c>
      <c r="B16" s="247" t="s">
        <v>266</v>
      </c>
      <c r="C16" s="251">
        <f>'2.1 - Hodnocení N+V ze SR'!C18</f>
        <v>0</v>
      </c>
      <c r="D16" s="248">
        <f>'2.1 - Hodnocení N+V ze SR'!D18+'2.2 - Hodnocení N+V mimo SR'!D19</f>
        <v>0</v>
      </c>
      <c r="E16" s="247"/>
      <c r="F16" s="255"/>
    </row>
    <row r="17" spans="1:6" ht="12.95" customHeight="1" x14ac:dyDescent="0.2">
      <c r="A17" s="14">
        <v>8</v>
      </c>
      <c r="B17" s="247" t="s">
        <v>146</v>
      </c>
      <c r="C17" s="251">
        <f>'2.1 - Hodnocení N+V ze SR'!C19</f>
        <v>0</v>
      </c>
      <c r="D17" s="248">
        <f>'2.1 - Hodnocení N+V ze SR'!D19+'2.2 - Hodnocení N+V mimo SR'!D20</f>
        <v>0</v>
      </c>
      <c r="E17" s="247" t="s">
        <v>206</v>
      </c>
      <c r="F17" s="248">
        <f>'2.1 - Hodnocení N+V ze SR'!F19+'2.2 - Hodnocení N+V mimo SR'!F20</f>
        <v>0</v>
      </c>
    </row>
    <row r="18" spans="1:6" ht="12.95" customHeight="1" x14ac:dyDescent="0.2">
      <c r="A18" s="14">
        <v>9</v>
      </c>
      <c r="B18" s="247"/>
      <c r="C18" s="256"/>
      <c r="D18" s="254"/>
      <c r="E18" s="249"/>
      <c r="F18" s="250"/>
    </row>
    <row r="19" spans="1:6" ht="12.95" customHeight="1" x14ac:dyDescent="0.2">
      <c r="A19" s="15">
        <v>10</v>
      </c>
      <c r="B19" s="257" t="s">
        <v>122</v>
      </c>
      <c r="C19" s="251">
        <f>'2.1 - Hodnocení N+V ze SR'!C21</f>
        <v>0</v>
      </c>
      <c r="D19" s="248">
        <f>D20+D28+D29</f>
        <v>0</v>
      </c>
      <c r="E19" s="249"/>
      <c r="F19" s="250"/>
    </row>
    <row r="20" spans="1:6" ht="12.95" customHeight="1" x14ac:dyDescent="0.2">
      <c r="A20" s="11">
        <v>11</v>
      </c>
      <c r="B20" s="258" t="s">
        <v>155</v>
      </c>
      <c r="C20" s="181" t="s">
        <v>46</v>
      </c>
      <c r="D20" s="248">
        <f>D21</f>
        <v>0</v>
      </c>
      <c r="E20" s="247"/>
      <c r="F20" s="254"/>
    </row>
    <row r="21" spans="1:6" ht="12.95" customHeight="1" x14ac:dyDescent="0.2">
      <c r="A21" s="15">
        <v>12</v>
      </c>
      <c r="B21" s="258" t="s">
        <v>161</v>
      </c>
      <c r="C21" s="181" t="s">
        <v>46</v>
      </c>
      <c r="D21" s="248">
        <f>SUM(D22:D27)</f>
        <v>0</v>
      </c>
      <c r="E21" s="245"/>
      <c r="F21" s="259"/>
    </row>
    <row r="22" spans="1:6" ht="12.95" customHeight="1" x14ac:dyDescent="0.2">
      <c r="A22" s="15">
        <v>13</v>
      </c>
      <c r="B22" s="258" t="s">
        <v>154</v>
      </c>
      <c r="C22" s="181" t="s">
        <v>46</v>
      </c>
      <c r="D22" s="248">
        <f>'2.1 - Hodnocení N+V ze SR'!D24</f>
        <v>0</v>
      </c>
      <c r="E22" s="245"/>
      <c r="F22" s="259"/>
    </row>
    <row r="23" spans="1:6" ht="12.95" customHeight="1" x14ac:dyDescent="0.2">
      <c r="A23" s="15">
        <v>14</v>
      </c>
      <c r="B23" s="258" t="s">
        <v>163</v>
      </c>
      <c r="C23" s="181" t="s">
        <v>46</v>
      </c>
      <c r="D23" s="248">
        <f>'2.1 - Hodnocení N+V ze SR'!D25</f>
        <v>0</v>
      </c>
      <c r="E23" s="260" t="s">
        <v>167</v>
      </c>
      <c r="F23" s="246">
        <f>D23</f>
        <v>0</v>
      </c>
    </row>
    <row r="24" spans="1:6" ht="12.95" customHeight="1" x14ac:dyDescent="0.2">
      <c r="A24" s="11">
        <v>15</v>
      </c>
      <c r="B24" s="418" t="s">
        <v>304</v>
      </c>
      <c r="C24" s="181" t="s">
        <v>46</v>
      </c>
      <c r="D24" s="248">
        <f>'2.1 - Hodnocení N+V ze SR'!D26</f>
        <v>0</v>
      </c>
      <c r="E24" s="262" t="str">
        <f>B24</f>
        <v xml:space="preserve">                                       - převedeno do RF dle § 54 odst.7 zákona č. 218/2000 Sb.</v>
      </c>
      <c r="F24" s="246">
        <f t="shared" ref="F24:F29" si="0">D24</f>
        <v>0</v>
      </c>
    </row>
    <row r="25" spans="1:6" ht="12.95" customHeight="1" x14ac:dyDescent="0.2">
      <c r="A25" s="15">
        <v>16</v>
      </c>
      <c r="B25" s="418" t="s">
        <v>305</v>
      </c>
      <c r="C25" s="181" t="s">
        <v>46</v>
      </c>
      <c r="D25" s="248">
        <f>'2.1 - Hodnocení N+V ze SR'!D27</f>
        <v>0</v>
      </c>
      <c r="E25" s="262" t="str">
        <f>B25</f>
        <v xml:space="preserve">                                       - převedeno z RF dle § 54 odst.7 zákona č. 218/2000 Sb.</v>
      </c>
      <c r="F25" s="246">
        <f>D25</f>
        <v>0</v>
      </c>
    </row>
    <row r="26" spans="1:6" ht="12.95" customHeight="1" x14ac:dyDescent="0.2">
      <c r="A26" s="14">
        <v>17</v>
      </c>
      <c r="B26" s="418" t="s">
        <v>164</v>
      </c>
      <c r="C26" s="181" t="s">
        <v>46</v>
      </c>
      <c r="D26" s="248">
        <f>'2.1 - Hodnocení N+V ze SR'!D28</f>
        <v>0</v>
      </c>
      <c r="E26" s="262" t="str">
        <f>B26</f>
        <v xml:space="preserve">                                        -</v>
      </c>
      <c r="F26" s="246">
        <f t="shared" si="0"/>
        <v>0</v>
      </c>
    </row>
    <row r="27" spans="1:6" ht="12.95" customHeight="1" x14ac:dyDescent="0.2">
      <c r="A27" s="15">
        <v>18</v>
      </c>
      <c r="B27" s="418" t="s">
        <v>164</v>
      </c>
      <c r="C27" s="181" t="s">
        <v>46</v>
      </c>
      <c r="D27" s="248">
        <f>'2.1 - Hodnocení N+V ze SR'!D29+'2.2 - Hodnocení N+V mimo SR'!D30</f>
        <v>0</v>
      </c>
      <c r="E27" s="262" t="str">
        <f>B27</f>
        <v xml:space="preserve">                                        -</v>
      </c>
      <c r="F27" s="246">
        <f t="shared" si="0"/>
        <v>0</v>
      </c>
    </row>
    <row r="28" spans="1:6" ht="12.95" customHeight="1" x14ac:dyDescent="0.2">
      <c r="A28" s="15">
        <v>19</v>
      </c>
      <c r="B28" s="258" t="s">
        <v>147</v>
      </c>
      <c r="C28" s="251">
        <f>'2.1 - Hodnocení N+V ze SR'!C30</f>
        <v>0</v>
      </c>
      <c r="D28" s="248">
        <f>'2.1 - Hodnocení N+V ze SR'!D30+'2.2 - Hodnocení N+V mimo SR'!D31</f>
        <v>0</v>
      </c>
      <c r="E28" s="245"/>
      <c r="F28" s="259"/>
    </row>
    <row r="29" spans="1:6" ht="12.95" customHeight="1" x14ac:dyDescent="0.2">
      <c r="A29" s="16">
        <v>20</v>
      </c>
      <c r="B29" s="258" t="s">
        <v>148</v>
      </c>
      <c r="C29" s="251">
        <f>'2.1 - Hodnocení N+V ze SR'!C31</f>
        <v>0</v>
      </c>
      <c r="D29" s="248">
        <f>'2.1 - Hodnocení N+V ze SR'!D31+'2.2 - Hodnocení N+V mimo SR'!D32</f>
        <v>0</v>
      </c>
      <c r="E29" s="247" t="s">
        <v>123</v>
      </c>
      <c r="F29" s="263">
        <f t="shared" si="0"/>
        <v>0</v>
      </c>
    </row>
    <row r="30" spans="1:6" ht="12.95" customHeight="1" x14ac:dyDescent="0.2">
      <c r="A30" s="16">
        <v>21</v>
      </c>
      <c r="B30" s="245"/>
      <c r="C30" s="245"/>
      <c r="D30" s="245"/>
      <c r="E30" s="264" t="s">
        <v>27</v>
      </c>
      <c r="F30" s="248">
        <f>'2.1 - Hodnocení N+V ze SR'!F32+'2.2 - Hodnocení N+V mimo SR'!F33</f>
        <v>0</v>
      </c>
    </row>
    <row r="31" spans="1:6" ht="12.95" customHeight="1" thickBot="1" x14ac:dyDescent="0.25">
      <c r="A31" s="12">
        <v>22</v>
      </c>
      <c r="B31" s="265" t="s">
        <v>201</v>
      </c>
      <c r="C31" s="251">
        <f>'2.1 - Hodnocení N+V ze SR'!C33</f>
        <v>0</v>
      </c>
      <c r="D31" s="248">
        <f>'2.1 - Hodnocení N+V ze SR'!D33+'2.2 - Hodnocení N+V mimo SR'!D34</f>
        <v>0</v>
      </c>
      <c r="E31" s="266" t="s">
        <v>21</v>
      </c>
      <c r="F31" s="289">
        <f>F10-F12-F17-F18-F23-F24-F25-F26-F27-F29+F30</f>
        <v>0</v>
      </c>
    </row>
    <row r="32" spans="1:6" ht="13.9" customHeight="1" x14ac:dyDescent="0.2">
      <c r="A32" s="63" t="s">
        <v>15</v>
      </c>
      <c r="C32" s="144"/>
      <c r="D32" s="144"/>
    </row>
    <row r="33" spans="1:4" ht="13.9" customHeight="1" x14ac:dyDescent="0.2">
      <c r="A33" s="529" t="s">
        <v>197</v>
      </c>
      <c r="B33" s="529"/>
    </row>
    <row r="34" spans="1:4" ht="13.9" customHeight="1" x14ac:dyDescent="0.2">
      <c r="A34" t="s">
        <v>237</v>
      </c>
    </row>
    <row r="35" spans="1:4" ht="13.9" customHeight="1" x14ac:dyDescent="0.2">
      <c r="A35" t="s">
        <v>241</v>
      </c>
    </row>
    <row r="36" spans="1:4" ht="13.9" customHeight="1" x14ac:dyDescent="0.2">
      <c r="B36" t="s">
        <v>242</v>
      </c>
    </row>
    <row r="37" spans="1:4" ht="13.9" customHeight="1" x14ac:dyDescent="0.2">
      <c r="A37" t="s">
        <v>243</v>
      </c>
    </row>
    <row r="38" spans="1:4" ht="13.9" customHeight="1" x14ac:dyDescent="0.2">
      <c r="A38" t="s">
        <v>176</v>
      </c>
    </row>
    <row r="39" spans="1:4" ht="13.9" customHeight="1" x14ac:dyDescent="0.2">
      <c r="A39" t="s">
        <v>238</v>
      </c>
      <c r="C39" s="20"/>
    </row>
    <row r="40" spans="1:4" ht="12" customHeight="1" x14ac:dyDescent="0.2">
      <c r="C40" s="20"/>
    </row>
    <row r="41" spans="1:4" ht="12" customHeight="1" x14ac:dyDescent="0.2">
      <c r="B41" s="17"/>
      <c r="C41" s="17"/>
      <c r="D41" s="17"/>
    </row>
    <row r="42" spans="1:4" ht="12" customHeight="1" x14ac:dyDescent="0.2"/>
  </sheetData>
  <sheetProtection algorithmName="SHA-512" hashValue="FhdGndspdDyBlP9H6tNYkeueVgjxUzu3keBv0YWkCZXLgrspu6df9fAxyapSE8dxB79nlrmgRu3NjMjnKbf9pQ==" saltValue="MEEiDKqsKoiM1CRufbe7gQ==" spinCount="100000" sheet="1" insertRows="0"/>
  <protectedRanges>
    <protectedRange sqref="E24:E27" name="Oblast2"/>
    <protectedRange sqref="B24:B27" name="Oblast1"/>
    <protectedRange sqref="A40:F40" name="Oblast3"/>
  </protectedRanges>
  <mergeCells count="8">
    <mergeCell ref="A4:F4"/>
    <mergeCell ref="A5:F5"/>
    <mergeCell ref="A33:B33"/>
    <mergeCell ref="B7:B8"/>
    <mergeCell ref="D7:D8"/>
    <mergeCell ref="C7:C8"/>
    <mergeCell ref="E7:F7"/>
    <mergeCell ref="A7:A9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K47"/>
  <sheetViews>
    <sheetView workbookViewId="0">
      <selection activeCell="A7" sqref="E9"/>
    </sheetView>
  </sheetViews>
  <sheetFormatPr defaultRowHeight="12.75" x14ac:dyDescent="0.2"/>
  <cols>
    <col min="1" max="1" width="3.42578125" customWidth="1"/>
    <col min="2" max="2" width="63.42578125" customWidth="1"/>
    <col min="3" max="4" width="16.7109375" customWidth="1"/>
    <col min="5" max="5" width="24.7109375" customWidth="1"/>
    <col min="6" max="6" width="16.7109375" customWidth="1"/>
  </cols>
  <sheetData>
    <row r="1" spans="1:7" ht="12.95" customHeight="1" x14ac:dyDescent="0.2">
      <c r="A1" s="20"/>
      <c r="B1" s="20"/>
      <c r="F1" s="10" t="s">
        <v>328</v>
      </c>
    </row>
    <row r="2" spans="1:7" ht="12.95" customHeight="1" x14ac:dyDescent="0.2">
      <c r="D2" s="55"/>
    </row>
    <row r="3" spans="1:7" ht="12.95" customHeight="1" x14ac:dyDescent="0.2">
      <c r="D3" s="55"/>
      <c r="E3" s="435" t="s">
        <v>325</v>
      </c>
      <c r="F3" s="436">
        <f>'1 - Údaje o zpracovateli'!C10</f>
        <v>0</v>
      </c>
    </row>
    <row r="4" spans="1:7" ht="19.5" customHeight="1" x14ac:dyDescent="0.2">
      <c r="A4" s="527" t="s">
        <v>193</v>
      </c>
      <c r="B4" s="527"/>
      <c r="C4" s="527"/>
      <c r="D4" s="527"/>
      <c r="E4" s="527"/>
      <c r="F4" s="527"/>
    </row>
    <row r="5" spans="1:7" ht="12.95" customHeight="1" x14ac:dyDescent="0.2">
      <c r="A5" s="553" t="s">
        <v>142</v>
      </c>
      <c r="B5" s="553"/>
      <c r="C5" s="553"/>
      <c r="D5" s="553"/>
      <c r="E5" s="553"/>
      <c r="F5" s="553"/>
    </row>
    <row r="6" spans="1:7" ht="12.95" customHeight="1" x14ac:dyDescent="0.25">
      <c r="C6" s="267"/>
    </row>
    <row r="7" spans="1:7" ht="15.75" customHeight="1" x14ac:dyDescent="0.25">
      <c r="A7" s="554" t="s">
        <v>297</v>
      </c>
      <c r="B7" s="554"/>
      <c r="C7" s="406"/>
      <c r="D7" s="320"/>
      <c r="E7" s="320"/>
      <c r="F7" s="320"/>
    </row>
    <row r="8" spans="1:7" ht="12.95" customHeight="1" x14ac:dyDescent="0.25">
      <c r="C8" s="407"/>
      <c r="D8" s="320"/>
      <c r="E8" s="320"/>
      <c r="F8" s="320"/>
    </row>
    <row r="9" spans="1:7" ht="12.95" customHeight="1" thickBot="1" x14ac:dyDescent="0.25">
      <c r="D9" s="10"/>
      <c r="F9" s="286" t="s">
        <v>260</v>
      </c>
      <c r="G9" s="286"/>
    </row>
    <row r="10" spans="1:7" ht="27.75" customHeight="1" thickBot="1" x14ac:dyDescent="0.25">
      <c r="A10" s="536" t="s">
        <v>65</v>
      </c>
      <c r="B10" s="555" t="s">
        <v>13</v>
      </c>
      <c r="C10" s="562"/>
      <c r="D10" s="532" t="s">
        <v>144</v>
      </c>
      <c r="E10" s="534" t="s">
        <v>293</v>
      </c>
      <c r="F10" s="546"/>
    </row>
    <row r="11" spans="1:7" ht="16.5" customHeight="1" thickBot="1" x14ac:dyDescent="0.25">
      <c r="A11" s="537"/>
      <c r="B11" s="561"/>
      <c r="C11" s="563"/>
      <c r="D11" s="533"/>
      <c r="E11" s="213" t="s">
        <v>85</v>
      </c>
      <c r="F11" s="211" t="s">
        <v>149</v>
      </c>
    </row>
    <row r="12" spans="1:7" ht="12.95" customHeight="1" thickBot="1" x14ac:dyDescent="0.25">
      <c r="A12" s="537"/>
      <c r="B12" s="551" t="s">
        <v>14</v>
      </c>
      <c r="C12" s="552"/>
      <c r="D12" s="166">
        <v>1</v>
      </c>
      <c r="E12" s="166">
        <v>2</v>
      </c>
      <c r="F12" s="113">
        <v>3</v>
      </c>
    </row>
    <row r="13" spans="1:7" ht="12.95" customHeight="1" x14ac:dyDescent="0.2">
      <c r="A13" s="13">
        <v>1</v>
      </c>
      <c r="B13" s="564" t="s">
        <v>118</v>
      </c>
      <c r="C13" s="565"/>
      <c r="D13" s="81">
        <f>D14+D17+D18+D20+D19</f>
        <v>0</v>
      </c>
      <c r="E13" s="245" t="s">
        <v>156</v>
      </c>
      <c r="F13" s="276">
        <f>D13-C13</f>
        <v>0</v>
      </c>
    </row>
    <row r="14" spans="1:7" ht="12.95" customHeight="1" x14ac:dyDescent="0.2">
      <c r="A14" s="11">
        <v>2</v>
      </c>
      <c r="B14" s="175" t="s">
        <v>177</v>
      </c>
      <c r="C14" s="104"/>
      <c r="D14" s="293">
        <f>D15+D16</f>
        <v>0</v>
      </c>
      <c r="E14" s="249"/>
      <c r="F14" s="277"/>
    </row>
    <row r="15" spans="1:7" ht="12.95" customHeight="1" x14ac:dyDescent="0.2">
      <c r="A15" s="14">
        <v>3</v>
      </c>
      <c r="B15" s="175" t="s">
        <v>114</v>
      </c>
      <c r="C15" s="104"/>
      <c r="D15" s="408"/>
      <c r="E15" s="252"/>
      <c r="F15" s="278"/>
    </row>
    <row r="16" spans="1:7" ht="12.95" customHeight="1" x14ac:dyDescent="0.2">
      <c r="A16" s="15">
        <v>4</v>
      </c>
      <c r="B16" s="184" t="s">
        <v>187</v>
      </c>
      <c r="C16" s="294"/>
      <c r="D16" s="409"/>
      <c r="E16" s="247"/>
      <c r="F16" s="182"/>
    </row>
    <row r="17" spans="1:6" ht="12.95" customHeight="1" x14ac:dyDescent="0.2">
      <c r="A17" s="11">
        <v>5</v>
      </c>
      <c r="B17" s="295" t="s">
        <v>204</v>
      </c>
      <c r="C17" s="294"/>
      <c r="D17" s="409"/>
      <c r="E17" s="247"/>
      <c r="F17" s="279"/>
    </row>
    <row r="18" spans="1:6" ht="12.95" customHeight="1" x14ac:dyDescent="0.2">
      <c r="A18" s="14">
        <v>6</v>
      </c>
      <c r="B18" s="175" t="s">
        <v>269</v>
      </c>
      <c r="C18" s="104"/>
      <c r="D18" s="408"/>
      <c r="E18" s="247"/>
      <c r="F18" s="279"/>
    </row>
    <row r="19" spans="1:6" ht="12.95" customHeight="1" x14ac:dyDescent="0.2">
      <c r="A19" s="14">
        <v>7</v>
      </c>
      <c r="B19" s="175" t="s">
        <v>268</v>
      </c>
      <c r="C19" s="104"/>
      <c r="D19" s="408"/>
      <c r="E19" s="247"/>
      <c r="F19" s="279"/>
    </row>
    <row r="20" spans="1:6" ht="12.95" customHeight="1" x14ac:dyDescent="0.2">
      <c r="A20" s="14">
        <v>8</v>
      </c>
      <c r="B20" s="175" t="s">
        <v>119</v>
      </c>
      <c r="C20" s="104"/>
      <c r="D20" s="408"/>
      <c r="E20" s="247" t="s">
        <v>206</v>
      </c>
      <c r="F20" s="329"/>
    </row>
    <row r="21" spans="1:6" ht="12.95" customHeight="1" x14ac:dyDescent="0.2">
      <c r="A21" s="14">
        <v>9</v>
      </c>
      <c r="B21" s="175"/>
      <c r="C21" s="104"/>
      <c r="D21" s="104"/>
      <c r="E21" s="249"/>
      <c r="F21" s="277"/>
    </row>
    <row r="22" spans="1:6" ht="12.95" customHeight="1" x14ac:dyDescent="0.2">
      <c r="A22" s="15">
        <v>10</v>
      </c>
      <c r="B22" s="183" t="s">
        <v>122</v>
      </c>
      <c r="C22" s="279"/>
      <c r="D22" s="263">
        <f>D23+D31+D32</f>
        <v>0</v>
      </c>
      <c r="E22" s="249"/>
      <c r="F22" s="277"/>
    </row>
    <row r="23" spans="1:6" ht="12.95" customHeight="1" x14ac:dyDescent="0.2">
      <c r="A23" s="11">
        <v>11</v>
      </c>
      <c r="B23" s="175" t="s">
        <v>155</v>
      </c>
      <c r="C23" s="279"/>
      <c r="D23" s="263">
        <f>D24</f>
        <v>0</v>
      </c>
      <c r="E23" s="247"/>
      <c r="F23" s="182"/>
    </row>
    <row r="24" spans="1:6" ht="12.95" customHeight="1" x14ac:dyDescent="0.2">
      <c r="A24" s="15">
        <v>12</v>
      </c>
      <c r="B24" s="175" t="s">
        <v>161</v>
      </c>
      <c r="C24" s="279"/>
      <c r="D24" s="263">
        <f>SUM(D27:D30)</f>
        <v>0</v>
      </c>
      <c r="E24" s="245"/>
      <c r="F24" s="280"/>
    </row>
    <row r="25" spans="1:6" ht="12.95" customHeight="1" x14ac:dyDescent="0.2">
      <c r="A25" s="15">
        <v>13</v>
      </c>
      <c r="B25" s="175" t="s">
        <v>162</v>
      </c>
      <c r="C25" s="279"/>
      <c r="D25" s="279" t="s">
        <v>46</v>
      </c>
      <c r="E25" s="245"/>
      <c r="F25" s="280"/>
    </row>
    <row r="26" spans="1:6" ht="12.95" customHeight="1" x14ac:dyDescent="0.2">
      <c r="A26" s="15">
        <v>14</v>
      </c>
      <c r="B26" s="175"/>
      <c r="C26" s="279"/>
      <c r="D26" s="279" t="s">
        <v>46</v>
      </c>
      <c r="E26" s="245"/>
      <c r="F26" s="280" t="str">
        <f t="shared" ref="F26:F32" si="0">D26</f>
        <v>x</v>
      </c>
    </row>
    <row r="27" spans="1:6" ht="12.95" customHeight="1" x14ac:dyDescent="0.2">
      <c r="A27" s="11">
        <v>15</v>
      </c>
      <c r="B27" s="566"/>
      <c r="C27" s="567"/>
      <c r="D27" s="279" t="s">
        <v>46</v>
      </c>
      <c r="E27" s="245"/>
      <c r="F27" s="276" t="str">
        <f t="shared" si="0"/>
        <v>x</v>
      </c>
    </row>
    <row r="28" spans="1:6" ht="12.95" customHeight="1" x14ac:dyDescent="0.2">
      <c r="A28" s="15">
        <v>16</v>
      </c>
      <c r="B28" s="566"/>
      <c r="C28" s="567"/>
      <c r="D28" s="279" t="s">
        <v>46</v>
      </c>
      <c r="E28" s="245"/>
      <c r="F28" s="276" t="str">
        <f t="shared" si="0"/>
        <v>x</v>
      </c>
    </row>
    <row r="29" spans="1:6" ht="12.95" customHeight="1" x14ac:dyDescent="0.2">
      <c r="A29" s="14">
        <v>17</v>
      </c>
      <c r="B29" s="566"/>
      <c r="C29" s="567"/>
      <c r="D29" s="279" t="s">
        <v>46</v>
      </c>
      <c r="E29" s="245"/>
      <c r="F29" s="276" t="str">
        <f t="shared" si="0"/>
        <v>x</v>
      </c>
    </row>
    <row r="30" spans="1:6" ht="12.95" customHeight="1" x14ac:dyDescent="0.2">
      <c r="A30" s="15">
        <v>18</v>
      </c>
      <c r="B30" s="568" t="s">
        <v>251</v>
      </c>
      <c r="C30" s="569"/>
      <c r="D30" s="410"/>
      <c r="E30" s="245"/>
      <c r="F30" s="276">
        <f t="shared" si="0"/>
        <v>0</v>
      </c>
    </row>
    <row r="31" spans="1:6" ht="12.95" customHeight="1" x14ac:dyDescent="0.2">
      <c r="A31" s="15">
        <v>19</v>
      </c>
      <c r="B31" s="175" t="s">
        <v>147</v>
      </c>
      <c r="C31" s="279"/>
      <c r="D31" s="410"/>
      <c r="E31" s="245"/>
      <c r="F31" s="280"/>
    </row>
    <row r="32" spans="1:6" ht="12.95" customHeight="1" x14ac:dyDescent="0.2">
      <c r="A32" s="16">
        <v>20</v>
      </c>
      <c r="B32" s="175" t="s">
        <v>148</v>
      </c>
      <c r="C32" s="277"/>
      <c r="D32" s="410"/>
      <c r="E32" s="247" t="s">
        <v>123</v>
      </c>
      <c r="F32" s="281">
        <f t="shared" si="0"/>
        <v>0</v>
      </c>
    </row>
    <row r="33" spans="1:11" ht="12.95" customHeight="1" x14ac:dyDescent="0.2">
      <c r="A33" s="16">
        <v>21</v>
      </c>
      <c r="B33" s="296"/>
      <c r="C33" s="282"/>
      <c r="D33" s="291"/>
      <c r="E33" s="264" t="s">
        <v>27</v>
      </c>
      <c r="F33" s="177">
        <f>D22-D13</f>
        <v>0</v>
      </c>
    </row>
    <row r="34" spans="1:11" ht="12.95" customHeight="1" thickBot="1" x14ac:dyDescent="0.25">
      <c r="A34" s="12">
        <v>22</v>
      </c>
      <c r="B34" s="292" t="s">
        <v>160</v>
      </c>
      <c r="C34" s="297"/>
      <c r="D34" s="411"/>
      <c r="E34" s="266" t="s">
        <v>21</v>
      </c>
      <c r="F34" s="290">
        <f>F13-F20-F30-F32+F33</f>
        <v>0</v>
      </c>
    </row>
    <row r="35" spans="1:11" ht="15" customHeight="1" x14ac:dyDescent="0.2">
      <c r="A35" s="63" t="s">
        <v>15</v>
      </c>
      <c r="D35" s="144"/>
    </row>
    <row r="36" spans="1:11" ht="15" customHeight="1" x14ac:dyDescent="0.2">
      <c r="A36" s="529" t="s">
        <v>197</v>
      </c>
      <c r="B36" s="529"/>
    </row>
    <row r="37" spans="1:11" ht="15" customHeight="1" x14ac:dyDescent="0.2"/>
    <row r="38" spans="1:11" ht="15" customHeight="1" x14ac:dyDescent="0.2">
      <c r="A38" s="20" t="s">
        <v>272</v>
      </c>
      <c r="J38" s="1"/>
      <c r="K38" s="1"/>
    </row>
    <row r="39" spans="1:11" ht="12.95" customHeight="1" x14ac:dyDescent="0.2">
      <c r="G39" s="18"/>
      <c r="H39" s="19"/>
      <c r="K39" s="299"/>
    </row>
    <row r="40" spans="1:11" ht="12.95" customHeight="1" x14ac:dyDescent="0.2">
      <c r="I40" s="1"/>
    </row>
    <row r="41" spans="1:11" ht="12" customHeight="1" x14ac:dyDescent="0.2"/>
    <row r="42" spans="1:11" ht="12" customHeight="1" x14ac:dyDescent="0.2">
      <c r="A42" s="123"/>
      <c r="C42" s="123"/>
      <c r="D42" s="123"/>
      <c r="E42" s="10"/>
    </row>
    <row r="43" spans="1:11" ht="12.95" customHeight="1" x14ac:dyDescent="0.2"/>
    <row r="44" spans="1:11" ht="12.95" customHeight="1" x14ac:dyDescent="0.2"/>
    <row r="45" spans="1:11" ht="12.95" customHeight="1" x14ac:dyDescent="0.2"/>
    <row r="46" spans="1:11" ht="12.95" customHeight="1" x14ac:dyDescent="0.2"/>
    <row r="47" spans="1:11" ht="12.95" customHeight="1" x14ac:dyDescent="0.2"/>
  </sheetData>
  <sheetProtection algorithmName="SHA-512" hashValue="SU+82CLR9kZCrfDpiZxCzmByglNZB/JR9o4yjAqiBTDL49fSIkvGxgwyWWb40Oy7RqpjUJ/IsrfqMTHmdguf9Q==" saltValue="4MnyxsXTqsyGvPXXyEggnA==" spinCount="100000" sheet="1" objects="1" scenarios="1"/>
  <protectedRanges>
    <protectedRange sqref="C7:F8" name="Oblast5"/>
    <protectedRange sqref="F20" name="Oblast4"/>
    <protectedRange sqref="D31:D32" name="Oblast3"/>
    <protectedRange sqref="B30:D30" name="Oblast2"/>
    <protectedRange sqref="D15:D20" name="Oblast1"/>
  </protectedRanges>
  <mergeCells count="15">
    <mergeCell ref="A36:B36"/>
    <mergeCell ref="B13:C13"/>
    <mergeCell ref="B27:C27"/>
    <mergeCell ref="B28:C28"/>
    <mergeCell ref="B29:C29"/>
    <mergeCell ref="B30:C30"/>
    <mergeCell ref="A4:F4"/>
    <mergeCell ref="A5:F5"/>
    <mergeCell ref="A7:B7"/>
    <mergeCell ref="A10:A12"/>
    <mergeCell ref="B10:B11"/>
    <mergeCell ref="C10:C11"/>
    <mergeCell ref="D10:D11"/>
    <mergeCell ref="E10:F10"/>
    <mergeCell ref="B12:C12"/>
  </mergeCells>
  <pageMargins left="0.25" right="0.25" top="0.75" bottom="0.75" header="0.3" footer="0.3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H50"/>
  <sheetViews>
    <sheetView showGridLines="0" topLeftCell="A8" zoomScaleNormal="100" workbookViewId="0">
      <selection activeCell="A7" sqref="E9"/>
    </sheetView>
  </sheetViews>
  <sheetFormatPr defaultRowHeight="12.75" x14ac:dyDescent="0.2"/>
  <cols>
    <col min="1" max="1" width="4.5703125" customWidth="1"/>
    <col min="2" max="3" width="5.28515625" customWidth="1"/>
    <col min="4" max="4" width="48" customWidth="1"/>
    <col min="5" max="6" width="20.7109375" customWidth="1"/>
    <col min="7" max="7" width="9.85546875" customWidth="1"/>
    <col min="8" max="8" width="14.28515625" customWidth="1"/>
    <col min="9" max="9" width="4.5703125" customWidth="1"/>
    <col min="10" max="10" width="11.5703125" customWidth="1"/>
    <col min="11" max="12" width="16.140625" customWidth="1"/>
  </cols>
  <sheetData>
    <row r="1" spans="1:8" ht="15" customHeight="1" x14ac:dyDescent="0.2">
      <c r="F1" s="10" t="s">
        <v>19</v>
      </c>
      <c r="H1" s="10"/>
    </row>
    <row r="2" spans="1:8" ht="15" customHeight="1" x14ac:dyDescent="0.2">
      <c r="E2" t="s">
        <v>325</v>
      </c>
      <c r="F2" s="436">
        <f>'1 - Údaje o zpracovateli'!C10</f>
        <v>0</v>
      </c>
    </row>
    <row r="3" spans="1:8" ht="15" customHeight="1" x14ac:dyDescent="0.25">
      <c r="A3" s="554" t="s">
        <v>199</v>
      </c>
      <c r="B3" s="554"/>
      <c r="C3" s="554"/>
      <c r="D3" s="554"/>
      <c r="E3" s="554"/>
      <c r="F3" s="554"/>
    </row>
    <row r="4" spans="1:8" ht="15" customHeight="1" x14ac:dyDescent="0.25">
      <c r="A4" s="340"/>
      <c r="B4" s="340"/>
      <c r="C4" s="340"/>
      <c r="D4" s="340"/>
      <c r="E4" s="340"/>
      <c r="F4" s="340"/>
    </row>
    <row r="5" spans="1:8" ht="15" customHeight="1" thickBot="1" x14ac:dyDescent="0.25">
      <c r="E5" s="55"/>
      <c r="F5" s="55" t="s">
        <v>73</v>
      </c>
    </row>
    <row r="6" spans="1:8" ht="15" customHeight="1" x14ac:dyDescent="0.2">
      <c r="A6" s="532" t="s">
        <v>65</v>
      </c>
      <c r="B6" s="543" t="s">
        <v>20</v>
      </c>
      <c r="C6" s="575"/>
      <c r="D6" s="575"/>
      <c r="E6" s="562"/>
      <c r="F6" s="532" t="s">
        <v>21</v>
      </c>
    </row>
    <row r="7" spans="1:8" ht="15" customHeight="1" thickBot="1" x14ac:dyDescent="0.25">
      <c r="A7" s="531"/>
      <c r="B7" s="576"/>
      <c r="C7" s="577"/>
      <c r="D7" s="577"/>
      <c r="E7" s="578"/>
      <c r="F7" s="531"/>
    </row>
    <row r="8" spans="1:8" ht="15" customHeight="1" x14ac:dyDescent="0.2">
      <c r="A8" s="214" t="s">
        <v>51</v>
      </c>
      <c r="B8" s="572" t="s">
        <v>215</v>
      </c>
      <c r="C8" s="573"/>
      <c r="D8" s="573"/>
      <c r="E8" s="574"/>
      <c r="F8" s="300"/>
    </row>
    <row r="9" spans="1:8" ht="15" customHeight="1" thickBot="1" x14ac:dyDescent="0.25">
      <c r="A9" s="22" t="s">
        <v>52</v>
      </c>
      <c r="B9" s="193"/>
      <c r="C9" s="570" t="s">
        <v>221</v>
      </c>
      <c r="D9" s="570"/>
      <c r="E9" s="571"/>
      <c r="F9" s="301"/>
    </row>
    <row r="10" spans="1:8" ht="15" customHeight="1" x14ac:dyDescent="0.2">
      <c r="A10" s="214" t="s">
        <v>53</v>
      </c>
      <c r="B10" s="572" t="s">
        <v>216</v>
      </c>
      <c r="C10" s="573"/>
      <c r="D10" s="573"/>
      <c r="E10" s="574"/>
      <c r="F10" s="302"/>
    </row>
    <row r="11" spans="1:8" ht="15" customHeight="1" thickBot="1" x14ac:dyDescent="0.25">
      <c r="A11" s="124" t="s">
        <v>54</v>
      </c>
      <c r="B11" s="193"/>
      <c r="C11" s="570" t="s">
        <v>222</v>
      </c>
      <c r="D11" s="570"/>
      <c r="E11" s="571"/>
      <c r="F11" s="303"/>
    </row>
    <row r="12" spans="1:8" ht="15" customHeight="1" thickBot="1" x14ac:dyDescent="0.25">
      <c r="A12" s="214" t="s">
        <v>55</v>
      </c>
      <c r="B12" s="587" t="s">
        <v>124</v>
      </c>
      <c r="C12" s="588"/>
      <c r="D12" s="588"/>
      <c r="E12" s="589"/>
      <c r="F12" s="215">
        <f>F8+F10</f>
        <v>0</v>
      </c>
    </row>
    <row r="13" spans="1:8" ht="44.25" customHeight="1" thickBot="1" x14ac:dyDescent="0.25">
      <c r="A13" s="214" t="s">
        <v>56</v>
      </c>
      <c r="B13" s="590" t="s">
        <v>117</v>
      </c>
      <c r="C13" s="591"/>
      <c r="D13" s="591"/>
      <c r="E13" s="592"/>
      <c r="F13" s="301"/>
    </row>
    <row r="14" spans="1:8" ht="15" customHeight="1" x14ac:dyDescent="0.2">
      <c r="A14" s="216"/>
      <c r="B14" s="123"/>
      <c r="C14" s="123"/>
      <c r="D14" s="123"/>
      <c r="E14" s="123"/>
    </row>
    <row r="15" spans="1:8" ht="15" customHeight="1" x14ac:dyDescent="0.2">
      <c r="A15" s="123"/>
      <c r="B15" s="123"/>
      <c r="C15" s="123"/>
      <c r="D15" s="123"/>
      <c r="E15" s="123"/>
    </row>
    <row r="16" spans="1:8" ht="15" customHeight="1" x14ac:dyDescent="0.2"/>
    <row r="17" spans="1:6" ht="15" customHeight="1" x14ac:dyDescent="0.25">
      <c r="A17" s="554" t="s">
        <v>200</v>
      </c>
      <c r="B17" s="593"/>
      <c r="C17" s="593"/>
      <c r="D17" s="593"/>
      <c r="E17" s="593"/>
      <c r="F17" s="593"/>
    </row>
    <row r="18" spans="1:6" ht="15" customHeight="1" x14ac:dyDescent="0.25">
      <c r="A18" s="340"/>
      <c r="B18" s="341"/>
      <c r="C18" s="341"/>
      <c r="D18" s="341"/>
      <c r="E18" s="341"/>
      <c r="F18" s="341"/>
    </row>
    <row r="19" spans="1:6" ht="15" customHeight="1" thickBot="1" x14ac:dyDescent="0.25">
      <c r="E19" s="55"/>
      <c r="F19" s="55" t="s">
        <v>66</v>
      </c>
    </row>
    <row r="20" spans="1:6" ht="15" customHeight="1" x14ac:dyDescent="0.2">
      <c r="A20" s="543" t="s">
        <v>65</v>
      </c>
      <c r="B20" s="543" t="s">
        <v>20</v>
      </c>
      <c r="C20" s="594"/>
      <c r="D20" s="595"/>
      <c r="E20" s="562" t="s">
        <v>21</v>
      </c>
      <c r="F20" s="532" t="s">
        <v>223</v>
      </c>
    </row>
    <row r="21" spans="1:6" ht="15" customHeight="1" thickBot="1" x14ac:dyDescent="0.25">
      <c r="A21" s="561"/>
      <c r="B21" s="576"/>
      <c r="C21" s="596"/>
      <c r="D21" s="563"/>
      <c r="E21" s="597"/>
      <c r="F21" s="533"/>
    </row>
    <row r="22" spans="1:6" ht="15" customHeight="1" x14ac:dyDescent="0.2">
      <c r="A22" s="217" t="s">
        <v>51</v>
      </c>
      <c r="B22" s="579" t="s">
        <v>286</v>
      </c>
      <c r="C22" s="580"/>
      <c r="D22" s="581"/>
      <c r="E22" s="304"/>
      <c r="F22" s="305"/>
    </row>
    <row r="23" spans="1:6" ht="15" customHeight="1" x14ac:dyDescent="0.2">
      <c r="A23" s="218" t="s">
        <v>52</v>
      </c>
      <c r="B23" s="219"/>
      <c r="C23" s="582" t="s">
        <v>219</v>
      </c>
      <c r="D23" s="583"/>
      <c r="E23" s="281">
        <f>E24+E25</f>
        <v>0</v>
      </c>
      <c r="F23" s="281">
        <f>F24+F25</f>
        <v>0</v>
      </c>
    </row>
    <row r="24" spans="1:6" ht="15" customHeight="1" x14ac:dyDescent="0.2">
      <c r="A24" s="218" t="s">
        <v>53</v>
      </c>
      <c r="B24" s="220"/>
      <c r="C24" s="220" t="s">
        <v>273</v>
      </c>
      <c r="D24" s="221" t="s">
        <v>95</v>
      </c>
      <c r="E24" s="306"/>
      <c r="F24" s="307"/>
    </row>
    <row r="25" spans="1:6" ht="15" customHeight="1" thickBot="1" x14ac:dyDescent="0.25">
      <c r="A25" s="222" t="s">
        <v>54</v>
      </c>
      <c r="B25" s="223"/>
      <c r="C25" s="223"/>
      <c r="D25" s="224" t="s">
        <v>94</v>
      </c>
      <c r="E25" s="308"/>
      <c r="F25" s="309"/>
    </row>
    <row r="26" spans="1:6" ht="15" customHeight="1" x14ac:dyDescent="0.2">
      <c r="A26" s="225" t="s">
        <v>55</v>
      </c>
      <c r="B26" s="584" t="s">
        <v>217</v>
      </c>
      <c r="C26" s="585"/>
      <c r="D26" s="586"/>
      <c r="E26" s="310"/>
      <c r="F26" s="311"/>
    </row>
    <row r="27" spans="1:6" ht="15" customHeight="1" x14ac:dyDescent="0.2">
      <c r="A27" s="226" t="s">
        <v>56</v>
      </c>
      <c r="B27" s="219"/>
      <c r="C27" s="582" t="s">
        <v>220</v>
      </c>
      <c r="D27" s="583"/>
      <c r="E27" s="318">
        <f>E28+E29</f>
        <v>0</v>
      </c>
      <c r="F27" s="318">
        <f>F28+F29</f>
        <v>0</v>
      </c>
    </row>
    <row r="28" spans="1:6" ht="15" customHeight="1" x14ac:dyDescent="0.2">
      <c r="A28" s="225" t="s">
        <v>103</v>
      </c>
      <c r="B28" s="220"/>
      <c r="C28" s="220"/>
      <c r="D28" s="221" t="s">
        <v>95</v>
      </c>
      <c r="E28" s="312"/>
      <c r="F28" s="312"/>
    </row>
    <row r="29" spans="1:6" ht="15" customHeight="1" thickBot="1" x14ac:dyDescent="0.25">
      <c r="A29" s="218" t="s">
        <v>57</v>
      </c>
      <c r="B29" s="220"/>
      <c r="C29" s="220"/>
      <c r="D29" s="221" t="s">
        <v>94</v>
      </c>
      <c r="E29" s="312"/>
      <c r="F29" s="312"/>
    </row>
    <row r="30" spans="1:6" ht="15" customHeight="1" thickBot="1" x14ac:dyDescent="0.25">
      <c r="A30" s="227" t="s">
        <v>67</v>
      </c>
      <c r="B30" s="587" t="s">
        <v>292</v>
      </c>
      <c r="C30" s="588"/>
      <c r="D30" s="589"/>
      <c r="E30" s="313"/>
      <c r="F30" s="314"/>
    </row>
    <row r="31" spans="1:6" ht="15" customHeight="1" thickBot="1" x14ac:dyDescent="0.25">
      <c r="A31" s="358" t="s">
        <v>125</v>
      </c>
      <c r="B31" s="587" t="s">
        <v>287</v>
      </c>
      <c r="C31" s="588"/>
      <c r="D31" s="589"/>
      <c r="E31" s="313"/>
      <c r="F31" s="314"/>
    </row>
    <row r="32" spans="1:6" ht="15" customHeight="1" thickBot="1" x14ac:dyDescent="0.25">
      <c r="A32" s="228" t="s">
        <v>126</v>
      </c>
      <c r="B32" s="598" t="s">
        <v>290</v>
      </c>
      <c r="C32" s="599"/>
      <c r="D32" s="600"/>
      <c r="E32" s="161">
        <f>E22-E30</f>
        <v>0</v>
      </c>
      <c r="F32" s="161">
        <f>F22-F30</f>
        <v>0</v>
      </c>
    </row>
    <row r="33" spans="1:6" ht="15" customHeight="1" thickBot="1" x14ac:dyDescent="0.25">
      <c r="A33" s="228" t="s">
        <v>158</v>
      </c>
      <c r="B33" s="598" t="s">
        <v>291</v>
      </c>
      <c r="C33" s="599"/>
      <c r="D33" s="600"/>
      <c r="E33" s="161">
        <f>E26-E31</f>
        <v>0</v>
      </c>
      <c r="F33" s="161">
        <f>F26-F31</f>
        <v>0</v>
      </c>
    </row>
    <row r="34" spans="1:6" ht="15" customHeight="1" thickBot="1" x14ac:dyDescent="0.25">
      <c r="A34" s="125" t="s">
        <v>159</v>
      </c>
      <c r="B34" s="601" t="s">
        <v>218</v>
      </c>
      <c r="C34" s="602"/>
      <c r="D34" s="603"/>
      <c r="E34" s="319">
        <f>E32+E33</f>
        <v>0</v>
      </c>
      <c r="F34" s="319">
        <f>F32+F33</f>
        <v>0</v>
      </c>
    </row>
    <row r="35" spans="1:6" ht="15" customHeight="1" x14ac:dyDescent="0.2">
      <c r="A35" s="229" t="s">
        <v>288</v>
      </c>
      <c r="B35" s="230" t="s">
        <v>92</v>
      </c>
      <c r="E35" s="315" t="s">
        <v>255</v>
      </c>
      <c r="F35" s="316"/>
    </row>
    <row r="36" spans="1:6" ht="28.5" customHeight="1" thickBot="1" x14ac:dyDescent="0.25">
      <c r="A36" s="22" t="s">
        <v>289</v>
      </c>
      <c r="B36" s="604" t="s">
        <v>188</v>
      </c>
      <c r="C36" s="605"/>
      <c r="D36" s="606"/>
      <c r="E36" s="303"/>
      <c r="F36" s="317"/>
    </row>
    <row r="37" spans="1:6" x14ac:dyDescent="0.2">
      <c r="A37" s="346"/>
      <c r="B37" s="347"/>
      <c r="C37" s="348"/>
      <c r="D37" s="348"/>
      <c r="E37" s="357"/>
      <c r="F37" s="357"/>
    </row>
    <row r="38" spans="1:6" ht="15" customHeight="1" x14ac:dyDescent="0.2">
      <c r="A38" s="231" t="s">
        <v>93</v>
      </c>
    </row>
    <row r="39" spans="1:6" ht="15" customHeight="1" x14ac:dyDescent="0.2">
      <c r="A39" s="607" t="s">
        <v>127</v>
      </c>
      <c r="B39" s="607"/>
      <c r="C39" s="607"/>
      <c r="D39" s="607"/>
      <c r="E39" s="607"/>
      <c r="F39" s="607"/>
    </row>
    <row r="40" spans="1:6" ht="15" customHeight="1" x14ac:dyDescent="0.2">
      <c r="A40" t="s">
        <v>172</v>
      </c>
    </row>
    <row r="41" spans="1:6" ht="15" customHeight="1" x14ac:dyDescent="0.2">
      <c r="A41" t="s">
        <v>254</v>
      </c>
    </row>
    <row r="42" spans="1:6" ht="15" customHeight="1" x14ac:dyDescent="0.2">
      <c r="A42" t="s">
        <v>174</v>
      </c>
    </row>
    <row r="43" spans="1:6" ht="15" customHeight="1" x14ac:dyDescent="0.2">
      <c r="A43" t="s">
        <v>173</v>
      </c>
    </row>
    <row r="44" spans="1:6" ht="15" customHeight="1" x14ac:dyDescent="0.2"/>
    <row r="45" spans="1:6" ht="15" customHeight="1" x14ac:dyDescent="0.2"/>
    <row r="46" spans="1:6" ht="15" customHeight="1" x14ac:dyDescent="0.2"/>
    <row r="47" spans="1:6" ht="15" customHeight="1" x14ac:dyDescent="0.2"/>
    <row r="48" spans="1:6" ht="15" customHeight="1" x14ac:dyDescent="0.2"/>
    <row r="49" ht="15" customHeight="1" x14ac:dyDescent="0.2"/>
    <row r="50" ht="15" customHeight="1" x14ac:dyDescent="0.2"/>
  </sheetData>
  <sheetProtection algorithmName="SHA-512" hashValue="KDq9tqqjXlhMCqn7lLmO4H4LmfdAnEgZ02uI9IaomxWwa0FOPgoVQBq+VI/DjAzF4MZ67B0IQFccHxJnzkMnqA==" saltValue="wk83KTtznnxBWd1fJIdFVA==" spinCount="100000" sheet="1" insertRows="0"/>
  <protectedRanges>
    <protectedRange sqref="E35:F37" name="Oblast12"/>
    <protectedRange sqref="E30:F31" name="Oblast11"/>
    <protectedRange sqref="F28:F31" name="Oblast10"/>
    <protectedRange sqref="F26" name="Oblast7"/>
    <protectedRange sqref="E24:F25" name="Oblast6"/>
    <protectedRange sqref="E22:F22" name="Oblast5"/>
    <protectedRange sqref="F13" name="Oblast4"/>
    <protectedRange sqref="F11" name="Oblast3"/>
    <protectedRange sqref="F8:F9" name="Oblast1"/>
    <protectedRange sqref="E28:E31" name="Oblast16"/>
  </protectedRanges>
  <mergeCells count="26">
    <mergeCell ref="B33:D33"/>
    <mergeCell ref="B31:D31"/>
    <mergeCell ref="B34:D34"/>
    <mergeCell ref="B36:D36"/>
    <mergeCell ref="A39:F39"/>
    <mergeCell ref="B32:D32"/>
    <mergeCell ref="C11:E11"/>
    <mergeCell ref="B12:E12"/>
    <mergeCell ref="B13:E13"/>
    <mergeCell ref="A17:F17"/>
    <mergeCell ref="A20:A21"/>
    <mergeCell ref="B20:D21"/>
    <mergeCell ref="E20:E21"/>
    <mergeCell ref="F20:F21"/>
    <mergeCell ref="B22:D22"/>
    <mergeCell ref="C23:D23"/>
    <mergeCell ref="B26:D26"/>
    <mergeCell ref="C27:D27"/>
    <mergeCell ref="B30:D30"/>
    <mergeCell ref="C9:E9"/>
    <mergeCell ref="B10:E10"/>
    <mergeCell ref="A3:F3"/>
    <mergeCell ref="A6:A7"/>
    <mergeCell ref="B6:E7"/>
    <mergeCell ref="F6:F7"/>
    <mergeCell ref="B8:E8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A1:G35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3.85546875" customWidth="1"/>
    <col min="2" max="2" width="5.5703125" customWidth="1"/>
    <col min="3" max="3" width="28" customWidth="1"/>
    <col min="4" max="4" width="14.5703125" customWidth="1"/>
    <col min="5" max="5" width="14.28515625" customWidth="1"/>
    <col min="6" max="6" width="12.7109375" customWidth="1"/>
    <col min="7" max="7" width="49.7109375" customWidth="1"/>
  </cols>
  <sheetData>
    <row r="1" spans="1:7" x14ac:dyDescent="0.2">
      <c r="G1" s="10" t="s">
        <v>68</v>
      </c>
    </row>
    <row r="2" spans="1:7" x14ac:dyDescent="0.2">
      <c r="G2" s="10"/>
    </row>
    <row r="3" spans="1:7" x14ac:dyDescent="0.2">
      <c r="C3" s="55" t="s">
        <v>325</v>
      </c>
      <c r="D3" s="434">
        <f>'1 - Údaje o zpracovateli'!C10</f>
        <v>0</v>
      </c>
      <c r="G3" s="10"/>
    </row>
    <row r="4" spans="1:7" ht="45" customHeight="1" x14ac:dyDescent="0.25">
      <c r="A4" s="625" t="s">
        <v>315</v>
      </c>
      <c r="B4" s="625"/>
      <c r="C4" s="625"/>
      <c r="D4" s="625"/>
      <c r="E4" s="625"/>
      <c r="F4" s="625"/>
      <c r="G4" s="625"/>
    </row>
    <row r="5" spans="1:7" ht="13.5" thickBot="1" x14ac:dyDescent="0.25"/>
    <row r="6" spans="1:7" x14ac:dyDescent="0.2">
      <c r="A6" s="555" t="s">
        <v>22</v>
      </c>
      <c r="B6" s="626"/>
      <c r="C6" s="627"/>
      <c r="D6" s="536" t="s">
        <v>249</v>
      </c>
      <c r="E6" s="532" t="s">
        <v>129</v>
      </c>
      <c r="F6" s="631" t="s">
        <v>316</v>
      </c>
      <c r="G6" s="536" t="s">
        <v>317</v>
      </c>
    </row>
    <row r="7" spans="1:7" ht="13.5" thickBot="1" x14ac:dyDescent="0.25">
      <c r="A7" s="556"/>
      <c r="B7" s="628"/>
      <c r="C7" s="629"/>
      <c r="D7" s="538"/>
      <c r="E7" s="533"/>
      <c r="F7" s="632"/>
      <c r="G7" s="538"/>
    </row>
    <row r="8" spans="1:7" ht="13.5" thickBot="1" x14ac:dyDescent="0.25">
      <c r="A8" s="561"/>
      <c r="B8" s="630"/>
      <c r="C8" s="597"/>
      <c r="D8" s="210">
        <v>1</v>
      </c>
      <c r="E8" s="211">
        <v>2</v>
      </c>
      <c r="F8" s="360">
        <v>3</v>
      </c>
      <c r="G8" s="211">
        <v>4</v>
      </c>
    </row>
    <row r="9" spans="1:7" ht="13.5" thickBot="1" x14ac:dyDescent="0.25">
      <c r="A9" s="616" t="s">
        <v>69</v>
      </c>
      <c r="B9" s="617"/>
      <c r="C9" s="618"/>
      <c r="D9" s="171">
        <f>D10+D13</f>
        <v>0</v>
      </c>
      <c r="E9" s="171">
        <f>E10+E13</f>
        <v>0</v>
      </c>
      <c r="F9" s="192">
        <f>F10+F13</f>
        <v>0</v>
      </c>
      <c r="G9" s="171"/>
    </row>
    <row r="10" spans="1:7" x14ac:dyDescent="0.2">
      <c r="A10" s="611"/>
      <c r="B10" s="620" t="s">
        <v>74</v>
      </c>
      <c r="C10" s="621"/>
      <c r="D10" s="178">
        <f>SUM(D11:D12)</f>
        <v>0</v>
      </c>
      <c r="E10" s="178">
        <f>SUM(E11:E12)</f>
        <v>0</v>
      </c>
      <c r="F10" s="361">
        <f>SUM(F11:F12)</f>
        <v>0</v>
      </c>
      <c r="G10" s="178"/>
    </row>
    <row r="11" spans="1:7" x14ac:dyDescent="0.2">
      <c r="A11" s="611"/>
      <c r="B11" s="123" t="s">
        <v>213</v>
      </c>
      <c r="C11" s="362" t="s">
        <v>212</v>
      </c>
      <c r="D11" s="363"/>
      <c r="E11" s="363"/>
      <c r="F11" s="364"/>
      <c r="G11" s="363"/>
    </row>
    <row r="12" spans="1:7" x14ac:dyDescent="0.2">
      <c r="A12" s="611"/>
      <c r="B12" s="235"/>
      <c r="C12" s="365"/>
      <c r="D12" s="366"/>
      <c r="E12" s="366"/>
      <c r="F12" s="331"/>
      <c r="G12" s="366"/>
    </row>
    <row r="13" spans="1:7" x14ac:dyDescent="0.2">
      <c r="A13" s="611"/>
      <c r="B13" s="620" t="s">
        <v>318</v>
      </c>
      <c r="C13" s="622"/>
      <c r="D13" s="178">
        <f>SUM(D14:D17)</f>
        <v>0</v>
      </c>
      <c r="E13" s="178">
        <f>SUM(E14:E17)</f>
        <v>0</v>
      </c>
      <c r="F13" s="361">
        <f>SUM(F14:F17)</f>
        <v>0</v>
      </c>
      <c r="G13" s="178"/>
    </row>
    <row r="14" spans="1:7" x14ac:dyDescent="0.2">
      <c r="A14" s="611"/>
      <c r="B14" s="367" t="s">
        <v>213</v>
      </c>
      <c r="C14" s="362" t="s">
        <v>212</v>
      </c>
      <c r="D14" s="363"/>
      <c r="E14" s="363"/>
      <c r="F14" s="364"/>
      <c r="G14" s="363"/>
    </row>
    <row r="15" spans="1:7" x14ac:dyDescent="0.2">
      <c r="A15" s="611"/>
      <c r="B15" s="65" t="s">
        <v>214</v>
      </c>
      <c r="C15" s="362" t="s">
        <v>212</v>
      </c>
      <c r="D15" s="363"/>
      <c r="E15" s="363"/>
      <c r="F15" s="364"/>
      <c r="G15" s="363"/>
    </row>
    <row r="16" spans="1:7" x14ac:dyDescent="0.2">
      <c r="A16" s="611"/>
      <c r="B16" s="65" t="s">
        <v>214</v>
      </c>
      <c r="C16" s="368" t="s">
        <v>212</v>
      </c>
      <c r="D16" s="363"/>
      <c r="E16" s="363"/>
      <c r="F16" s="364"/>
      <c r="G16" s="363"/>
    </row>
    <row r="17" spans="1:7" ht="13.5" thickBot="1" x14ac:dyDescent="0.25">
      <c r="A17" s="619"/>
      <c r="B17" s="369"/>
      <c r="C17" s="370"/>
      <c r="D17" s="301"/>
      <c r="E17" s="301"/>
      <c r="F17" s="371"/>
      <c r="G17" s="301"/>
    </row>
    <row r="18" spans="1:7" ht="13.5" thickBot="1" x14ac:dyDescent="0.25">
      <c r="A18" s="9"/>
      <c r="D18" s="372"/>
      <c r="E18" s="372"/>
      <c r="F18" s="200"/>
      <c r="G18" s="200"/>
    </row>
    <row r="19" spans="1:7" x14ac:dyDescent="0.2">
      <c r="A19" s="623" t="s">
        <v>319</v>
      </c>
      <c r="B19" s="624"/>
      <c r="C19" s="624"/>
      <c r="D19" s="608">
        <f>D21+D24+D28</f>
        <v>0</v>
      </c>
      <c r="E19" s="608">
        <f>E21+E24+E28</f>
        <v>0</v>
      </c>
      <c r="F19" s="608">
        <f>F21+F24+F28</f>
        <v>0</v>
      </c>
      <c r="G19" s="608"/>
    </row>
    <row r="20" spans="1:7" ht="13.5" thickBot="1" x14ac:dyDescent="0.25">
      <c r="A20" s="601"/>
      <c r="B20" s="602"/>
      <c r="C20" s="602"/>
      <c r="D20" s="609"/>
      <c r="E20" s="609"/>
      <c r="F20" s="609"/>
      <c r="G20" s="609"/>
    </row>
    <row r="21" spans="1:7" x14ac:dyDescent="0.2">
      <c r="A21" s="610" t="s">
        <v>194</v>
      </c>
      <c r="B21" s="613" t="s">
        <v>320</v>
      </c>
      <c r="C21" s="614"/>
      <c r="D21" s="342">
        <f>SUM(D22:D23)</f>
        <v>0</v>
      </c>
      <c r="E21" s="342">
        <f>SUM(E22:E23)</f>
        <v>0</v>
      </c>
      <c r="F21" s="342">
        <f>SUM(F22:F23)</f>
        <v>0</v>
      </c>
      <c r="G21" s="342"/>
    </row>
    <row r="22" spans="1:7" x14ac:dyDescent="0.2">
      <c r="A22" s="611"/>
      <c r="B22" s="367" t="s">
        <v>213</v>
      </c>
      <c r="C22" s="359" t="s">
        <v>212</v>
      </c>
      <c r="D22" s="363"/>
      <c r="E22" s="363"/>
      <c r="F22" s="363"/>
      <c r="G22" s="363"/>
    </row>
    <row r="23" spans="1:7" x14ac:dyDescent="0.2">
      <c r="A23" s="611"/>
      <c r="B23" s="373"/>
      <c r="C23" s="375"/>
      <c r="D23" s="363"/>
      <c r="E23" s="363"/>
      <c r="F23" s="363"/>
      <c r="G23" s="363"/>
    </row>
    <row r="24" spans="1:7" x14ac:dyDescent="0.2">
      <c r="A24" s="611"/>
      <c r="B24" s="374" t="s">
        <v>321</v>
      </c>
      <c r="C24" s="20"/>
      <c r="D24" s="212">
        <f>SUM(D25:D27)</f>
        <v>0</v>
      </c>
      <c r="E24" s="212">
        <f>SUM(E25:E27)</f>
        <v>0</v>
      </c>
      <c r="F24" s="212">
        <f>SUM(F25:F27)</f>
        <v>0</v>
      </c>
      <c r="G24" s="212"/>
    </row>
    <row r="25" spans="1:7" x14ac:dyDescent="0.2">
      <c r="A25" s="611"/>
      <c r="B25" s="367" t="s">
        <v>213</v>
      </c>
      <c r="C25" s="359" t="s">
        <v>212</v>
      </c>
      <c r="D25" s="363"/>
      <c r="E25" s="363"/>
      <c r="F25" s="363"/>
      <c r="G25" s="178"/>
    </row>
    <row r="26" spans="1:7" x14ac:dyDescent="0.2">
      <c r="A26" s="611"/>
      <c r="B26" s="65"/>
      <c r="C26" s="359"/>
      <c r="D26" s="363"/>
      <c r="E26" s="363"/>
      <c r="F26" s="363"/>
      <c r="G26" s="178"/>
    </row>
    <row r="27" spans="1:7" x14ac:dyDescent="0.2">
      <c r="A27" s="611"/>
      <c r="B27" s="373"/>
      <c r="C27" s="375"/>
      <c r="D27" s="366"/>
      <c r="E27" s="366"/>
      <c r="F27" s="366"/>
      <c r="G27" s="173"/>
    </row>
    <row r="28" spans="1:7" ht="14.25" x14ac:dyDescent="0.2">
      <c r="A28" s="611"/>
      <c r="B28" s="615" t="s">
        <v>322</v>
      </c>
      <c r="C28" s="529"/>
      <c r="D28" s="376">
        <f>SUM(D29:D31)</f>
        <v>0</v>
      </c>
      <c r="E28" s="376">
        <f>SUM(E29:E31)</f>
        <v>0</v>
      </c>
      <c r="F28" s="376">
        <f>SUM(F29:F31)</f>
        <v>0</v>
      </c>
      <c r="G28" s="376"/>
    </row>
    <row r="29" spans="1:7" x14ac:dyDescent="0.2">
      <c r="A29" s="611"/>
      <c r="B29" s="367" t="s">
        <v>213</v>
      </c>
      <c r="C29" s="359" t="s">
        <v>212</v>
      </c>
      <c r="D29" s="363"/>
      <c r="E29" s="363"/>
      <c r="F29" s="363"/>
      <c r="G29" s="178"/>
    </row>
    <row r="30" spans="1:7" x14ac:dyDescent="0.2">
      <c r="A30" s="611"/>
      <c r="B30" s="65"/>
      <c r="C30" s="359" t="s">
        <v>212</v>
      </c>
      <c r="D30" s="363"/>
      <c r="E30" s="363"/>
      <c r="F30" s="363"/>
      <c r="G30" s="178"/>
    </row>
    <row r="31" spans="1:7" ht="13.5" thickBot="1" x14ac:dyDescent="0.25">
      <c r="A31" s="612"/>
      <c r="B31" s="369"/>
      <c r="C31" s="377"/>
      <c r="D31" s="301"/>
      <c r="E31" s="301"/>
      <c r="F31" s="301"/>
      <c r="G31" s="343"/>
    </row>
    <row r="32" spans="1:7" x14ac:dyDescent="0.2">
      <c r="A32" s="379"/>
      <c r="B32" s="378"/>
      <c r="C32" s="378"/>
      <c r="D32" s="380"/>
      <c r="E32" s="380"/>
      <c r="F32" s="380"/>
      <c r="G32" s="380"/>
    </row>
    <row r="33" spans="1:7" x14ac:dyDescent="0.2">
      <c r="A33" s="63" t="s">
        <v>24</v>
      </c>
      <c r="B33" s="63"/>
      <c r="C33" s="63"/>
    </row>
    <row r="34" spans="1:7" x14ac:dyDescent="0.2">
      <c r="A34" s="123" t="s">
        <v>323</v>
      </c>
      <c r="B34" s="66"/>
      <c r="C34" s="66"/>
      <c r="D34" s="66"/>
      <c r="E34" s="66"/>
      <c r="F34" s="66"/>
      <c r="G34" s="66"/>
    </row>
    <row r="35" spans="1:7" x14ac:dyDescent="0.2">
      <c r="A35" s="123" t="s">
        <v>324</v>
      </c>
      <c r="B35" s="66"/>
      <c r="C35" s="66"/>
      <c r="D35" s="381"/>
      <c r="E35" s="382"/>
      <c r="F35" s="382"/>
      <c r="G35" s="382"/>
    </row>
  </sheetData>
  <sheetProtection algorithmName="SHA-512" hashValue="CK9xaDz+yi8Nmw5kQrwk3VeU+Vx9+fnUpsvwZ4HGbE2RpzVuQJ6+Ro0rGktP0f/0w1Ra7nV2Y9Km+QHW4z6Hjg==" saltValue="linK6PAe1GGSk1JRCYwPtA==" spinCount="100000" sheet="1" objects="1" scenarios="1"/>
  <protectedRanges>
    <protectedRange sqref="A32:G32" name="Oblast10"/>
    <protectedRange sqref="C11:F12" name="Oblast1"/>
    <protectedRange sqref="C14:F17" name="Oblast2"/>
    <protectedRange sqref="C22:F23" name="Oblast3"/>
    <protectedRange sqref="C25:F27" name="Oblast4"/>
    <protectedRange sqref="C29:F31" name="Oblast5"/>
  </protectedRanges>
  <mergeCells count="18">
    <mergeCell ref="A4:G4"/>
    <mergeCell ref="A6:C8"/>
    <mergeCell ref="D6:D7"/>
    <mergeCell ref="E6:E7"/>
    <mergeCell ref="F6:F7"/>
    <mergeCell ref="G6:G7"/>
    <mergeCell ref="A9:C9"/>
    <mergeCell ref="A10:A17"/>
    <mergeCell ref="B10:C10"/>
    <mergeCell ref="B13:C13"/>
    <mergeCell ref="A19:C20"/>
    <mergeCell ref="E19:E20"/>
    <mergeCell ref="F19:F20"/>
    <mergeCell ref="G19:G20"/>
    <mergeCell ref="A21:A31"/>
    <mergeCell ref="B21:C21"/>
    <mergeCell ref="B28:C28"/>
    <mergeCell ref="D19:D20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Q53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6" customWidth="1"/>
    <col min="2" max="2" width="5.85546875" customWidth="1"/>
    <col min="3" max="3" width="17.28515625" customWidth="1"/>
    <col min="4" max="4" width="9.7109375" customWidth="1"/>
    <col min="5" max="17" width="15.7109375" customWidth="1"/>
  </cols>
  <sheetData>
    <row r="1" spans="1:17" ht="12.75" customHeight="1" x14ac:dyDescent="0.2">
      <c r="Q1" s="10" t="s">
        <v>25</v>
      </c>
    </row>
    <row r="2" spans="1:17" ht="12.75" customHeight="1" x14ac:dyDescent="0.2">
      <c r="P2" s="55" t="s">
        <v>325</v>
      </c>
      <c r="Q2" s="434">
        <f>'1 - Údaje o zpracovateli'!C10</f>
        <v>0</v>
      </c>
    </row>
    <row r="3" spans="1:17" ht="18" customHeight="1" x14ac:dyDescent="0.25">
      <c r="A3" s="463" t="s">
        <v>191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</row>
    <row r="4" spans="1:17" ht="12.75" customHeight="1" x14ac:dyDescent="0.25">
      <c r="A4" s="528" t="s">
        <v>109</v>
      </c>
      <c r="B4" s="528"/>
      <c r="C4" s="528"/>
      <c r="D4" s="528" t="s">
        <v>91</v>
      </c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</row>
    <row r="5" spans="1:17" ht="14.25" customHeight="1" thickBot="1" x14ac:dyDescent="0.25">
      <c r="Q5" s="10" t="s">
        <v>149</v>
      </c>
    </row>
    <row r="6" spans="1:17" ht="15" customHeight="1" thickBot="1" x14ac:dyDescent="0.25">
      <c r="A6" s="536" t="s">
        <v>89</v>
      </c>
      <c r="B6" s="536"/>
      <c r="C6" s="536"/>
      <c r="D6" s="536" t="s">
        <v>196</v>
      </c>
      <c r="E6" s="631" t="s">
        <v>121</v>
      </c>
      <c r="F6" s="536" t="s">
        <v>279</v>
      </c>
      <c r="G6" s="595" t="s">
        <v>130</v>
      </c>
      <c r="H6" s="536" t="s">
        <v>128</v>
      </c>
      <c r="I6" s="536" t="s">
        <v>202</v>
      </c>
      <c r="J6" s="637" t="s">
        <v>131</v>
      </c>
      <c r="K6" s="638"/>
      <c r="L6" s="638"/>
      <c r="M6" s="638"/>
      <c r="N6" s="536" t="s">
        <v>264</v>
      </c>
      <c r="O6" s="536" t="s">
        <v>110</v>
      </c>
      <c r="P6" s="536" t="s">
        <v>132</v>
      </c>
      <c r="Q6" s="536" t="s">
        <v>133</v>
      </c>
    </row>
    <row r="7" spans="1:17" ht="15" customHeight="1" thickBot="1" x14ac:dyDescent="0.25">
      <c r="A7" s="537"/>
      <c r="B7" s="537"/>
      <c r="C7" s="537"/>
      <c r="D7" s="537"/>
      <c r="E7" s="643"/>
      <c r="F7" s="537"/>
      <c r="G7" s="645"/>
      <c r="H7" s="537"/>
      <c r="I7" s="537"/>
      <c r="J7" s="536" t="s">
        <v>21</v>
      </c>
      <c r="K7" s="637" t="s">
        <v>88</v>
      </c>
      <c r="L7" s="638"/>
      <c r="M7" s="638"/>
      <c r="N7" s="537"/>
      <c r="O7" s="537"/>
      <c r="P7" s="537"/>
      <c r="Q7" s="537"/>
    </row>
    <row r="8" spans="1:17" ht="12.75" customHeight="1" x14ac:dyDescent="0.2">
      <c r="A8" s="537"/>
      <c r="B8" s="537"/>
      <c r="C8" s="537"/>
      <c r="D8" s="537"/>
      <c r="E8" s="640"/>
      <c r="F8" s="537"/>
      <c r="G8" s="639" t="s">
        <v>79</v>
      </c>
      <c r="H8" s="635"/>
      <c r="I8" s="635"/>
      <c r="J8" s="537"/>
      <c r="K8" s="595" t="s">
        <v>111</v>
      </c>
      <c r="L8" s="536" t="s">
        <v>195</v>
      </c>
      <c r="M8" s="631" t="s">
        <v>169</v>
      </c>
      <c r="N8" s="537"/>
      <c r="O8" s="540"/>
      <c r="P8" s="635" t="s">
        <v>80</v>
      </c>
      <c r="Q8" s="635" t="s">
        <v>81</v>
      </c>
    </row>
    <row r="9" spans="1:17" ht="57" customHeight="1" thickBot="1" x14ac:dyDescent="0.25">
      <c r="A9" s="538"/>
      <c r="B9" s="538"/>
      <c r="C9" s="538"/>
      <c r="D9" s="538"/>
      <c r="E9" s="644"/>
      <c r="F9" s="538"/>
      <c r="G9" s="646" t="s">
        <v>82</v>
      </c>
      <c r="H9" s="636"/>
      <c r="I9" s="636"/>
      <c r="J9" s="538"/>
      <c r="K9" s="639" t="s">
        <v>82</v>
      </c>
      <c r="L9" s="635" t="s">
        <v>82</v>
      </c>
      <c r="M9" s="640" t="s">
        <v>82</v>
      </c>
      <c r="N9" s="538"/>
      <c r="O9" s="541"/>
      <c r="P9" s="636" t="s">
        <v>71</v>
      </c>
      <c r="Q9" s="636" t="s">
        <v>36</v>
      </c>
    </row>
    <row r="10" spans="1:17" ht="14.1" customHeight="1" thickBot="1" x14ac:dyDescent="0.25">
      <c r="A10" s="151"/>
      <c r="D10" s="145">
        <v>1</v>
      </c>
      <c r="E10" s="17">
        <v>2</v>
      </c>
      <c r="F10" s="355">
        <v>3</v>
      </c>
      <c r="G10" s="111">
        <v>4</v>
      </c>
      <c r="H10" s="145">
        <v>5</v>
      </c>
      <c r="I10" s="145">
        <v>6</v>
      </c>
      <c r="J10" s="145" t="s">
        <v>280</v>
      </c>
      <c r="K10" s="145">
        <v>8</v>
      </c>
      <c r="L10" s="145">
        <v>9</v>
      </c>
      <c r="M10" s="168">
        <v>10</v>
      </c>
      <c r="N10" s="168">
        <v>11</v>
      </c>
      <c r="O10" s="145" t="s">
        <v>283</v>
      </c>
      <c r="P10" s="145" t="s">
        <v>281</v>
      </c>
      <c r="Q10" s="145" t="s">
        <v>282</v>
      </c>
    </row>
    <row r="11" spans="1:17" ht="14.1" customHeight="1" thickBot="1" x14ac:dyDescent="0.25">
      <c r="A11" s="169" t="s">
        <v>90</v>
      </c>
      <c r="B11" s="169"/>
      <c r="C11" s="170"/>
      <c r="D11" s="166" t="s">
        <v>46</v>
      </c>
      <c r="E11" s="192">
        <f>SUM(E12:E23)</f>
        <v>0</v>
      </c>
      <c r="F11" s="192">
        <f t="shared" ref="F11" si="0">SUM(F12:F23)</f>
        <v>0</v>
      </c>
      <c r="G11" s="192">
        <f t="shared" ref="G11" si="1">SUM(G12:G23)</f>
        <v>0</v>
      </c>
      <c r="H11" s="192">
        <f t="shared" ref="H11" si="2">SUM(H12:H23)</f>
        <v>0</v>
      </c>
      <c r="I11" s="192">
        <f t="shared" ref="I11" si="3">SUM(I12:I23)</f>
        <v>0</v>
      </c>
      <c r="J11" s="171">
        <f>K11+L11+M11</f>
        <v>0</v>
      </c>
      <c r="K11" s="192">
        <f t="shared" ref="K11" si="4">SUM(K12:K23)</f>
        <v>0</v>
      </c>
      <c r="L11" s="192">
        <f t="shared" ref="L11" si="5">SUM(L12:L23)</f>
        <v>0</v>
      </c>
      <c r="M11" s="192">
        <f t="shared" ref="M11" si="6">SUM(M12:M23)</f>
        <v>0</v>
      </c>
      <c r="N11" s="192">
        <f t="shared" ref="N11" si="7">SUM(N12:N23)</f>
        <v>0</v>
      </c>
      <c r="O11" s="171">
        <f>G11+I11-K11-L11</f>
        <v>0</v>
      </c>
      <c r="P11" s="192">
        <f t="shared" ref="P11" si="8">SUM(P12:P23)</f>
        <v>0</v>
      </c>
      <c r="Q11" s="171">
        <f t="shared" ref="Q11" si="9">SUM(Q12:Q23)</f>
        <v>0</v>
      </c>
    </row>
    <row r="12" spans="1:17" ht="14.1" customHeight="1" x14ac:dyDescent="0.2">
      <c r="A12" s="172" t="s">
        <v>88</v>
      </c>
      <c r="B12" s="641" t="s">
        <v>83</v>
      </c>
      <c r="C12" s="642"/>
      <c r="D12" s="405"/>
      <c r="E12" s="402"/>
      <c r="F12" s="366"/>
      <c r="G12" s="403"/>
      <c r="H12" s="366"/>
      <c r="I12" s="366"/>
      <c r="J12" s="173">
        <f t="shared" ref="J12" si="10">K12+L12+M12</f>
        <v>0</v>
      </c>
      <c r="K12" s="366"/>
      <c r="L12" s="366"/>
      <c r="M12" s="366"/>
      <c r="N12" s="366"/>
      <c r="O12" s="173">
        <f t="shared" ref="O12" si="11">G12+I12-K12-L12</f>
        <v>0</v>
      </c>
      <c r="P12" s="173">
        <f t="shared" ref="P12" si="12">H12-M12</f>
        <v>0</v>
      </c>
      <c r="Q12" s="173">
        <f t="shared" ref="Q12" si="13">O12+P12-N12</f>
        <v>0</v>
      </c>
    </row>
    <row r="13" spans="1:17" ht="14.1" customHeight="1" x14ac:dyDescent="0.2">
      <c r="A13" s="175"/>
      <c r="B13" s="633" t="s">
        <v>83</v>
      </c>
      <c r="C13" s="634"/>
      <c r="D13" s="397"/>
      <c r="E13" s="398"/>
      <c r="F13" s="329"/>
      <c r="G13" s="306"/>
      <c r="H13" s="329"/>
      <c r="I13" s="329"/>
      <c r="J13" s="177">
        <f t="shared" ref="J13:J18" si="14">K13+L13+M13</f>
        <v>0</v>
      </c>
      <c r="K13" s="329"/>
      <c r="L13" s="329"/>
      <c r="M13" s="329"/>
      <c r="N13" s="329"/>
      <c r="O13" s="177">
        <f t="shared" ref="O13:O18" si="15">G13+I13-K13-L13</f>
        <v>0</v>
      </c>
      <c r="P13" s="177">
        <f t="shared" ref="P13:P18" si="16">H13-M13</f>
        <v>0</v>
      </c>
      <c r="Q13" s="177">
        <f t="shared" ref="Q13:Q18" si="17">O13+P13-N13</f>
        <v>0</v>
      </c>
    </row>
    <row r="14" spans="1:17" ht="14.1" customHeight="1" x14ac:dyDescent="0.2">
      <c r="A14" s="175"/>
      <c r="B14" s="633" t="s">
        <v>83</v>
      </c>
      <c r="C14" s="634"/>
      <c r="D14" s="397"/>
      <c r="E14" s="398"/>
      <c r="F14" s="329"/>
      <c r="G14" s="306"/>
      <c r="H14" s="329"/>
      <c r="I14" s="329"/>
      <c r="J14" s="177">
        <f t="shared" si="14"/>
        <v>0</v>
      </c>
      <c r="K14" s="329"/>
      <c r="L14" s="329"/>
      <c r="M14" s="329"/>
      <c r="N14" s="363"/>
      <c r="O14" s="178">
        <f t="shared" si="15"/>
        <v>0</v>
      </c>
      <c r="P14" s="177">
        <f t="shared" si="16"/>
        <v>0</v>
      </c>
      <c r="Q14" s="177">
        <f t="shared" si="17"/>
        <v>0</v>
      </c>
    </row>
    <row r="15" spans="1:17" ht="14.1" customHeight="1" x14ac:dyDescent="0.2">
      <c r="A15" s="175"/>
      <c r="B15" s="633" t="s">
        <v>83</v>
      </c>
      <c r="C15" s="634"/>
      <c r="D15" s="397"/>
      <c r="E15" s="398"/>
      <c r="F15" s="329"/>
      <c r="G15" s="306"/>
      <c r="H15" s="329"/>
      <c r="I15" s="329"/>
      <c r="J15" s="177">
        <f t="shared" si="14"/>
        <v>0</v>
      </c>
      <c r="K15" s="329"/>
      <c r="L15" s="329"/>
      <c r="M15" s="329"/>
      <c r="N15" s="329"/>
      <c r="O15" s="177">
        <f t="shared" si="15"/>
        <v>0</v>
      </c>
      <c r="P15" s="177">
        <f t="shared" si="16"/>
        <v>0</v>
      </c>
      <c r="Q15" s="177">
        <f t="shared" si="17"/>
        <v>0</v>
      </c>
    </row>
    <row r="16" spans="1:17" ht="14.1" customHeight="1" x14ac:dyDescent="0.2">
      <c r="A16" s="175"/>
      <c r="B16" s="633" t="s">
        <v>83</v>
      </c>
      <c r="C16" s="634"/>
      <c r="D16" s="397"/>
      <c r="E16" s="398"/>
      <c r="F16" s="329"/>
      <c r="G16" s="306"/>
      <c r="H16" s="329"/>
      <c r="I16" s="329"/>
      <c r="J16" s="177">
        <f t="shared" si="14"/>
        <v>0</v>
      </c>
      <c r="K16" s="329"/>
      <c r="L16" s="329"/>
      <c r="M16" s="329"/>
      <c r="N16" s="366"/>
      <c r="O16" s="173">
        <f t="shared" si="15"/>
        <v>0</v>
      </c>
      <c r="P16" s="177">
        <f t="shared" si="16"/>
        <v>0</v>
      </c>
      <c r="Q16" s="177">
        <f t="shared" si="17"/>
        <v>0</v>
      </c>
    </row>
    <row r="17" spans="1:17" ht="14.1" customHeight="1" x14ac:dyDescent="0.2">
      <c r="A17" s="175"/>
      <c r="B17" s="633" t="s">
        <v>83</v>
      </c>
      <c r="C17" s="634"/>
      <c r="D17" s="397"/>
      <c r="E17" s="398"/>
      <c r="F17" s="329"/>
      <c r="G17" s="306"/>
      <c r="H17" s="329"/>
      <c r="I17" s="329"/>
      <c r="J17" s="177">
        <f t="shared" si="14"/>
        <v>0</v>
      </c>
      <c r="K17" s="329"/>
      <c r="L17" s="329"/>
      <c r="M17" s="329"/>
      <c r="N17" s="366"/>
      <c r="O17" s="173">
        <f t="shared" si="15"/>
        <v>0</v>
      </c>
      <c r="P17" s="177">
        <f t="shared" si="16"/>
        <v>0</v>
      </c>
      <c r="Q17" s="177">
        <f t="shared" si="17"/>
        <v>0</v>
      </c>
    </row>
    <row r="18" spans="1:17" ht="14.1" customHeight="1" x14ac:dyDescent="0.2">
      <c r="A18" s="175"/>
      <c r="B18" s="633" t="s">
        <v>83</v>
      </c>
      <c r="C18" s="634"/>
      <c r="D18" s="397"/>
      <c r="E18" s="398"/>
      <c r="F18" s="329"/>
      <c r="G18" s="306"/>
      <c r="H18" s="329"/>
      <c r="I18" s="329"/>
      <c r="J18" s="177">
        <f t="shared" si="14"/>
        <v>0</v>
      </c>
      <c r="K18" s="329"/>
      <c r="L18" s="329"/>
      <c r="M18" s="329"/>
      <c r="N18" s="366"/>
      <c r="O18" s="173">
        <f t="shared" si="15"/>
        <v>0</v>
      </c>
      <c r="P18" s="177">
        <f t="shared" si="16"/>
        <v>0</v>
      </c>
      <c r="Q18" s="177">
        <f t="shared" si="17"/>
        <v>0</v>
      </c>
    </row>
    <row r="19" spans="1:17" ht="14.1" customHeight="1" x14ac:dyDescent="0.2">
      <c r="A19" s="175"/>
      <c r="B19" s="633" t="s">
        <v>83</v>
      </c>
      <c r="C19" s="634"/>
      <c r="D19" s="397"/>
      <c r="E19" s="398"/>
      <c r="F19" s="329"/>
      <c r="G19" s="306"/>
      <c r="H19" s="329"/>
      <c r="I19" s="329"/>
      <c r="J19" s="177">
        <f t="shared" ref="J19:J24" si="18">K19+L19+M19</f>
        <v>0</v>
      </c>
      <c r="K19" s="329"/>
      <c r="L19" s="329"/>
      <c r="M19" s="329"/>
      <c r="N19" s="329"/>
      <c r="O19" s="177">
        <f t="shared" ref="O19:O24" si="19">G19+I19-K19-L19</f>
        <v>0</v>
      </c>
      <c r="P19" s="177">
        <f t="shared" ref="P19:P24" si="20">H19-M19</f>
        <v>0</v>
      </c>
      <c r="Q19" s="177">
        <f t="shared" ref="Q19:Q24" si="21">O19+P19-N19</f>
        <v>0</v>
      </c>
    </row>
    <row r="20" spans="1:17" ht="14.1" customHeight="1" x14ac:dyDescent="0.2">
      <c r="A20" s="175"/>
      <c r="B20" s="633" t="s">
        <v>83</v>
      </c>
      <c r="C20" s="634"/>
      <c r="D20" s="397"/>
      <c r="E20" s="398"/>
      <c r="F20" s="329"/>
      <c r="G20" s="306"/>
      <c r="H20" s="329"/>
      <c r="I20" s="329"/>
      <c r="J20" s="177">
        <f t="shared" si="18"/>
        <v>0</v>
      </c>
      <c r="K20" s="329"/>
      <c r="L20" s="329"/>
      <c r="M20" s="329"/>
      <c r="N20" s="329"/>
      <c r="O20" s="177">
        <f t="shared" si="19"/>
        <v>0</v>
      </c>
      <c r="P20" s="177">
        <f t="shared" si="20"/>
        <v>0</v>
      </c>
      <c r="Q20" s="177">
        <f t="shared" si="21"/>
        <v>0</v>
      </c>
    </row>
    <row r="21" spans="1:17" ht="14.1" customHeight="1" x14ac:dyDescent="0.2">
      <c r="A21" s="175"/>
      <c r="B21" s="633" t="s">
        <v>83</v>
      </c>
      <c r="C21" s="634"/>
      <c r="D21" s="397"/>
      <c r="E21" s="398"/>
      <c r="F21" s="329"/>
      <c r="G21" s="306"/>
      <c r="H21" s="329"/>
      <c r="I21" s="329"/>
      <c r="J21" s="177">
        <f t="shared" si="18"/>
        <v>0</v>
      </c>
      <c r="K21" s="329"/>
      <c r="L21" s="329"/>
      <c r="M21" s="329"/>
      <c r="N21" s="329"/>
      <c r="O21" s="177">
        <f t="shared" si="19"/>
        <v>0</v>
      </c>
      <c r="P21" s="177">
        <f t="shared" si="20"/>
        <v>0</v>
      </c>
      <c r="Q21" s="177">
        <f t="shared" si="21"/>
        <v>0</v>
      </c>
    </row>
    <row r="22" spans="1:17" ht="14.1" customHeight="1" x14ac:dyDescent="0.2">
      <c r="A22" s="175"/>
      <c r="B22" s="633" t="s">
        <v>83</v>
      </c>
      <c r="C22" s="634"/>
      <c r="D22" s="397"/>
      <c r="E22" s="398"/>
      <c r="F22" s="329"/>
      <c r="G22" s="306"/>
      <c r="H22" s="329"/>
      <c r="I22" s="329"/>
      <c r="J22" s="177">
        <f t="shared" si="18"/>
        <v>0</v>
      </c>
      <c r="K22" s="329"/>
      <c r="L22" s="329"/>
      <c r="M22" s="329"/>
      <c r="N22" s="329"/>
      <c r="O22" s="177">
        <f t="shared" si="19"/>
        <v>0</v>
      </c>
      <c r="P22" s="177">
        <f t="shared" si="20"/>
        <v>0</v>
      </c>
      <c r="Q22" s="177">
        <f t="shared" si="21"/>
        <v>0</v>
      </c>
    </row>
    <row r="23" spans="1:17" ht="14.1" customHeight="1" x14ac:dyDescent="0.2">
      <c r="A23" s="183"/>
      <c r="B23" s="633" t="s">
        <v>83</v>
      </c>
      <c r="C23" s="634"/>
      <c r="D23" s="397"/>
      <c r="E23" s="398"/>
      <c r="F23" s="329"/>
      <c r="G23" s="306"/>
      <c r="H23" s="329"/>
      <c r="I23" s="329"/>
      <c r="J23" s="177">
        <f t="shared" si="18"/>
        <v>0</v>
      </c>
      <c r="K23" s="329"/>
      <c r="L23" s="329"/>
      <c r="M23" s="329"/>
      <c r="N23" s="329"/>
      <c r="O23" s="177">
        <f t="shared" ref="O23" si="22">G23+I23-K23-L23</f>
        <v>0</v>
      </c>
      <c r="P23" s="177">
        <f t="shared" si="20"/>
        <v>0</v>
      </c>
      <c r="Q23" s="177">
        <f t="shared" si="21"/>
        <v>0</v>
      </c>
    </row>
    <row r="24" spans="1:17" ht="14.1" customHeight="1" x14ac:dyDescent="0.2">
      <c r="A24" s="175"/>
      <c r="B24" s="633" t="s">
        <v>83</v>
      </c>
      <c r="C24" s="634"/>
      <c r="D24" s="397"/>
      <c r="E24" s="398"/>
      <c r="F24" s="329"/>
      <c r="G24" s="306"/>
      <c r="H24" s="329"/>
      <c r="I24" s="329"/>
      <c r="J24" s="177">
        <f t="shared" si="18"/>
        <v>0</v>
      </c>
      <c r="K24" s="329"/>
      <c r="L24" s="329"/>
      <c r="M24" s="329"/>
      <c r="N24" s="329"/>
      <c r="O24" s="177">
        <f t="shared" si="19"/>
        <v>0</v>
      </c>
      <c r="P24" s="177">
        <f t="shared" si="20"/>
        <v>0</v>
      </c>
      <c r="Q24" s="177">
        <f t="shared" si="21"/>
        <v>0</v>
      </c>
    </row>
    <row r="25" spans="1:17" ht="14.1" customHeight="1" thickBot="1" x14ac:dyDescent="0.25">
      <c r="A25" s="175"/>
      <c r="B25" s="179"/>
      <c r="C25" s="179"/>
      <c r="D25" s="180"/>
      <c r="E25" s="181"/>
      <c r="F25" s="182"/>
      <c r="G25" s="279"/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7" ht="14.1" customHeight="1" thickBot="1" x14ac:dyDescent="0.25">
      <c r="A26" s="190" t="s">
        <v>330</v>
      </c>
      <c r="B26" s="191"/>
      <c r="C26" s="191"/>
      <c r="D26" s="166" t="s">
        <v>46</v>
      </c>
      <c r="E26" s="192">
        <f>SUM(E27:E30)</f>
        <v>0</v>
      </c>
      <c r="F26" s="171">
        <f>SUM(F27:F30)</f>
        <v>0</v>
      </c>
      <c r="G26" s="198">
        <f>SUM(G27:G30)</f>
        <v>0</v>
      </c>
      <c r="H26" s="171">
        <f>SUM(H27:H30)</f>
        <v>0</v>
      </c>
      <c r="I26" s="171">
        <f>SUM(I27:I30)</f>
        <v>0</v>
      </c>
      <c r="J26" s="171">
        <f>K26+L26+M26</f>
        <v>0</v>
      </c>
      <c r="K26" s="171">
        <f t="shared" ref="K26:Q26" si="23">SUM(K27:K30)</f>
        <v>0</v>
      </c>
      <c r="L26" s="171">
        <f t="shared" si="23"/>
        <v>0</v>
      </c>
      <c r="M26" s="171">
        <f t="shared" si="23"/>
        <v>0</v>
      </c>
      <c r="N26" s="171">
        <f t="shared" si="23"/>
        <v>0</v>
      </c>
      <c r="O26" s="171">
        <f t="shared" si="23"/>
        <v>0</v>
      </c>
      <c r="P26" s="171">
        <f t="shared" si="23"/>
        <v>0</v>
      </c>
      <c r="Q26" s="171">
        <f t="shared" si="23"/>
        <v>0</v>
      </c>
    </row>
    <row r="27" spans="1:17" ht="14.1" customHeight="1" x14ac:dyDescent="0.2">
      <c r="A27" s="175"/>
      <c r="B27" s="633" t="s">
        <v>83</v>
      </c>
      <c r="C27" s="634"/>
      <c r="D27" s="397"/>
      <c r="E27" s="398"/>
      <c r="F27" s="329"/>
      <c r="G27" s="306"/>
      <c r="H27" s="329"/>
      <c r="I27" s="329"/>
      <c r="J27" s="177">
        <f>K27+L27+M27</f>
        <v>0</v>
      </c>
      <c r="K27" s="329"/>
      <c r="L27" s="329"/>
      <c r="M27" s="329"/>
      <c r="N27" s="332"/>
      <c r="O27" s="212">
        <f>G27+I27-K27-L27</f>
        <v>0</v>
      </c>
      <c r="P27" s="177">
        <f>H27-M27</f>
        <v>0</v>
      </c>
      <c r="Q27" s="177">
        <f>O27+P27-N27</f>
        <v>0</v>
      </c>
    </row>
    <row r="28" spans="1:17" ht="14.1" customHeight="1" x14ac:dyDescent="0.2">
      <c r="A28" s="184"/>
      <c r="B28" s="633" t="s">
        <v>83</v>
      </c>
      <c r="C28" s="634"/>
      <c r="D28" s="399"/>
      <c r="E28" s="400"/>
      <c r="F28" s="332"/>
      <c r="G28" s="401"/>
      <c r="H28" s="332"/>
      <c r="I28" s="332"/>
      <c r="J28" s="177">
        <f>K28+L28+M28</f>
        <v>0</v>
      </c>
      <c r="K28" s="332"/>
      <c r="L28" s="332"/>
      <c r="M28" s="332"/>
      <c r="N28" s="332"/>
      <c r="O28" s="212">
        <f>G28+I28-K28-L28</f>
        <v>0</v>
      </c>
      <c r="P28" s="177">
        <f>H28-M28</f>
        <v>0</v>
      </c>
      <c r="Q28" s="177">
        <f>O28+P28-N28</f>
        <v>0</v>
      </c>
    </row>
    <row r="29" spans="1:17" ht="14.1" customHeight="1" x14ac:dyDescent="0.2">
      <c r="A29" s="184"/>
      <c r="B29" s="633" t="s">
        <v>83</v>
      </c>
      <c r="C29" s="634"/>
      <c r="D29" s="399"/>
      <c r="E29" s="400"/>
      <c r="F29" s="332"/>
      <c r="G29" s="401"/>
      <c r="H29" s="332"/>
      <c r="I29" s="332"/>
      <c r="J29" s="177">
        <f>K29+L29+M29</f>
        <v>0</v>
      </c>
      <c r="K29" s="332"/>
      <c r="L29" s="332"/>
      <c r="M29" s="332"/>
      <c r="N29" s="332"/>
      <c r="O29" s="212">
        <f>G29+I29-K29-L29</f>
        <v>0</v>
      </c>
      <c r="P29" s="177">
        <f>H29-M29</f>
        <v>0</v>
      </c>
      <c r="Q29" s="177">
        <f>O29+P29-N29</f>
        <v>0</v>
      </c>
    </row>
    <row r="30" spans="1:17" ht="14.1" customHeight="1" thickBot="1" x14ac:dyDescent="0.25">
      <c r="A30" s="184"/>
      <c r="B30" s="185"/>
      <c r="C30" s="185"/>
      <c r="D30" s="186"/>
      <c r="E30" s="187"/>
      <c r="F30" s="188"/>
      <c r="G30" s="277"/>
      <c r="H30" s="188"/>
      <c r="I30" s="188"/>
      <c r="J30" s="188"/>
      <c r="K30" s="188"/>
      <c r="L30" s="188"/>
      <c r="M30" s="188"/>
      <c r="N30" s="188"/>
      <c r="O30" s="189"/>
      <c r="P30" s="188"/>
      <c r="Q30" s="182"/>
    </row>
    <row r="31" spans="1:17" ht="14.1" customHeight="1" thickBot="1" x14ac:dyDescent="0.25">
      <c r="A31" s="190" t="s">
        <v>87</v>
      </c>
      <c r="B31" s="191"/>
      <c r="C31" s="191"/>
      <c r="D31" s="166" t="s">
        <v>46</v>
      </c>
      <c r="E31" s="192">
        <f>SUM(E32:E35)</f>
        <v>0</v>
      </c>
      <c r="F31" s="171">
        <f>SUM(F32:F35)</f>
        <v>0</v>
      </c>
      <c r="G31" s="198">
        <f>SUM(G32:G35)</f>
        <v>0</v>
      </c>
      <c r="H31" s="171">
        <f>SUM(H32:H35)</f>
        <v>0</v>
      </c>
      <c r="I31" s="171">
        <f>SUM(I32:I35)</f>
        <v>0</v>
      </c>
      <c r="J31" s="171">
        <f>K31+L31+M31</f>
        <v>0</v>
      </c>
      <c r="K31" s="171">
        <f t="shared" ref="K31:Q31" si="24">SUM(K32:K35)</f>
        <v>0</v>
      </c>
      <c r="L31" s="171">
        <f t="shared" si="24"/>
        <v>0</v>
      </c>
      <c r="M31" s="171">
        <f t="shared" si="24"/>
        <v>0</v>
      </c>
      <c r="N31" s="171">
        <f t="shared" si="24"/>
        <v>0</v>
      </c>
      <c r="O31" s="171">
        <f t="shared" si="24"/>
        <v>0</v>
      </c>
      <c r="P31" s="171">
        <f t="shared" si="24"/>
        <v>0</v>
      </c>
      <c r="Q31" s="171">
        <f t="shared" si="24"/>
        <v>0</v>
      </c>
    </row>
    <row r="32" spans="1:17" ht="14.1" customHeight="1" x14ac:dyDescent="0.2">
      <c r="A32" s="172" t="s">
        <v>88</v>
      </c>
      <c r="B32" s="633" t="s">
        <v>83</v>
      </c>
      <c r="C32" s="634"/>
      <c r="D32" s="447"/>
      <c r="E32" s="402"/>
      <c r="F32" s="366"/>
      <c r="G32" s="403"/>
      <c r="H32" s="366"/>
      <c r="I32" s="366"/>
      <c r="J32" s="173">
        <f>K32+L32+M32</f>
        <v>0</v>
      </c>
      <c r="K32" s="366"/>
      <c r="L32" s="366"/>
      <c r="M32" s="366"/>
      <c r="N32" s="327"/>
      <c r="O32" s="174">
        <f>G32+I32-K32-L32</f>
        <v>0</v>
      </c>
      <c r="P32" s="174">
        <f>H32-M32</f>
        <v>0</v>
      </c>
      <c r="Q32" s="173">
        <f>O32+P32-N32</f>
        <v>0</v>
      </c>
    </row>
    <row r="33" spans="1:17" ht="14.1" customHeight="1" x14ac:dyDescent="0.2">
      <c r="A33" s="183"/>
      <c r="B33" s="633" t="s">
        <v>83</v>
      </c>
      <c r="C33" s="634"/>
      <c r="D33" s="397"/>
      <c r="E33" s="402"/>
      <c r="F33" s="366"/>
      <c r="G33" s="403"/>
      <c r="H33" s="366"/>
      <c r="I33" s="366"/>
      <c r="J33" s="173">
        <f>K33+L33+M33</f>
        <v>0</v>
      </c>
      <c r="K33" s="366"/>
      <c r="L33" s="366"/>
      <c r="M33" s="366"/>
      <c r="N33" s="363"/>
      <c r="O33" s="178">
        <f>G33+I33-K33-L33</f>
        <v>0</v>
      </c>
      <c r="P33" s="173">
        <f>H33-M33</f>
        <v>0</v>
      </c>
      <c r="Q33" s="173">
        <f>O33+P33-N33</f>
        <v>0</v>
      </c>
    </row>
    <row r="34" spans="1:17" ht="14.1" customHeight="1" x14ac:dyDescent="0.2">
      <c r="A34" s="175"/>
      <c r="B34" s="404"/>
      <c r="C34" s="404"/>
      <c r="D34" s="397"/>
      <c r="E34" s="398"/>
      <c r="F34" s="329"/>
      <c r="G34" s="306"/>
      <c r="H34" s="329"/>
      <c r="I34" s="329"/>
      <c r="J34" s="177">
        <f>K34+L34+M34</f>
        <v>0</v>
      </c>
      <c r="K34" s="329"/>
      <c r="L34" s="329"/>
      <c r="M34" s="329"/>
      <c r="N34" s="332"/>
      <c r="O34" s="212">
        <f>G34+I34-K34-L34</f>
        <v>0</v>
      </c>
      <c r="P34" s="177">
        <f>H34-M34</f>
        <v>0</v>
      </c>
      <c r="Q34" s="173">
        <f>O34+P34-N34</f>
        <v>0</v>
      </c>
    </row>
    <row r="35" spans="1:17" ht="14.1" customHeight="1" thickBot="1" x14ac:dyDescent="0.25">
      <c r="A35" s="193"/>
      <c r="B35" s="194"/>
      <c r="C35" s="194"/>
      <c r="D35" s="195"/>
      <c r="E35" s="196"/>
      <c r="F35" s="197"/>
      <c r="G35" s="353"/>
      <c r="H35" s="197"/>
      <c r="I35" s="197"/>
      <c r="J35" s="197"/>
      <c r="K35" s="197"/>
      <c r="L35" s="197"/>
      <c r="M35" s="197"/>
      <c r="N35" s="188"/>
      <c r="O35" s="189"/>
      <c r="P35" s="188"/>
      <c r="Q35" s="182"/>
    </row>
    <row r="36" spans="1:17" ht="14.1" customHeight="1" thickBot="1" x14ac:dyDescent="0.25">
      <c r="A36" s="190" t="s">
        <v>86</v>
      </c>
      <c r="B36" s="191"/>
      <c r="C36" s="191"/>
      <c r="D36" s="166" t="s">
        <v>46</v>
      </c>
      <c r="E36" s="192">
        <f>SUM(E37:E41)</f>
        <v>0</v>
      </c>
      <c r="F36" s="171">
        <f>SUM(F37:F41)</f>
        <v>0</v>
      </c>
      <c r="G36" s="198">
        <f>SUM(G37:G41)</f>
        <v>0</v>
      </c>
      <c r="H36" s="171">
        <f>SUM(H37:H41)</f>
        <v>0</v>
      </c>
      <c r="I36" s="171">
        <f>SUM(I37:I41)</f>
        <v>0</v>
      </c>
      <c r="J36" s="171">
        <f>K36+L36+M36</f>
        <v>0</v>
      </c>
      <c r="K36" s="171">
        <f t="shared" ref="K36:Q36" si="25">SUM(K37:K41)</f>
        <v>0</v>
      </c>
      <c r="L36" s="171">
        <f t="shared" si="25"/>
        <v>0</v>
      </c>
      <c r="M36" s="171">
        <f t="shared" si="25"/>
        <v>0</v>
      </c>
      <c r="N36" s="171">
        <f t="shared" si="25"/>
        <v>0</v>
      </c>
      <c r="O36" s="283">
        <f t="shared" si="25"/>
        <v>0</v>
      </c>
      <c r="P36" s="198">
        <f t="shared" si="25"/>
        <v>0</v>
      </c>
      <c r="Q36" s="171">
        <f t="shared" si="25"/>
        <v>0</v>
      </c>
    </row>
    <row r="37" spans="1:17" ht="14.1" customHeight="1" x14ac:dyDescent="0.2">
      <c r="A37" s="199" t="s">
        <v>70</v>
      </c>
      <c r="B37" s="633" t="s">
        <v>83</v>
      </c>
      <c r="C37" s="634"/>
      <c r="D37" s="405"/>
      <c r="E37" s="402"/>
      <c r="F37" s="366"/>
      <c r="G37" s="403"/>
      <c r="H37" s="366"/>
      <c r="I37" s="366"/>
      <c r="J37" s="173">
        <f t="shared" ref="J37:J43" si="26">K37+L37+M37</f>
        <v>0</v>
      </c>
      <c r="K37" s="366"/>
      <c r="L37" s="366"/>
      <c r="M37" s="366"/>
      <c r="N37" s="366"/>
      <c r="O37" s="173">
        <f>G37+I37-K37-L37</f>
        <v>0</v>
      </c>
      <c r="P37" s="174">
        <f>H37-M37</f>
        <v>0</v>
      </c>
      <c r="Q37" s="173">
        <f>O37+P37-N37</f>
        <v>0</v>
      </c>
    </row>
    <row r="38" spans="1:17" ht="14.1" customHeight="1" x14ac:dyDescent="0.2">
      <c r="A38" s="175"/>
      <c r="B38" s="633" t="s">
        <v>83</v>
      </c>
      <c r="C38" s="634"/>
      <c r="D38" s="397"/>
      <c r="E38" s="398"/>
      <c r="F38" s="329"/>
      <c r="G38" s="306"/>
      <c r="H38" s="329"/>
      <c r="I38" s="329"/>
      <c r="J38" s="173">
        <f t="shared" si="26"/>
        <v>0</v>
      </c>
      <c r="K38" s="329"/>
      <c r="L38" s="329"/>
      <c r="M38" s="329"/>
      <c r="N38" s="366"/>
      <c r="O38" s="173">
        <f>G38+I38-K38-L38</f>
        <v>0</v>
      </c>
      <c r="P38" s="177">
        <f>H38-M38</f>
        <v>0</v>
      </c>
      <c r="Q38" s="173">
        <f>O38+P38-N38</f>
        <v>0</v>
      </c>
    </row>
    <row r="39" spans="1:17" ht="14.1" customHeight="1" x14ac:dyDescent="0.2">
      <c r="A39" s="175"/>
      <c r="B39" s="633" t="s">
        <v>83</v>
      </c>
      <c r="C39" s="634"/>
      <c r="D39" s="397"/>
      <c r="E39" s="398"/>
      <c r="F39" s="329"/>
      <c r="G39" s="306"/>
      <c r="H39" s="329"/>
      <c r="I39" s="329"/>
      <c r="J39" s="173">
        <f t="shared" si="26"/>
        <v>0</v>
      </c>
      <c r="K39" s="329"/>
      <c r="L39" s="329"/>
      <c r="M39" s="329"/>
      <c r="N39" s="366"/>
      <c r="O39" s="173">
        <f>G39+I39-K39-L39</f>
        <v>0</v>
      </c>
      <c r="P39" s="177">
        <f>H39-M39</f>
        <v>0</v>
      </c>
      <c r="Q39" s="173">
        <f>O39+P39-N39</f>
        <v>0</v>
      </c>
    </row>
    <row r="40" spans="1:17" ht="14.1" customHeight="1" x14ac:dyDescent="0.2">
      <c r="A40" s="175"/>
      <c r="B40" s="633" t="s">
        <v>83</v>
      </c>
      <c r="C40" s="634"/>
      <c r="D40" s="397"/>
      <c r="E40" s="398"/>
      <c r="F40" s="329"/>
      <c r="G40" s="306"/>
      <c r="H40" s="329"/>
      <c r="I40" s="329"/>
      <c r="J40" s="173">
        <f t="shared" si="26"/>
        <v>0</v>
      </c>
      <c r="K40" s="329"/>
      <c r="L40" s="329"/>
      <c r="M40" s="329"/>
      <c r="N40" s="366"/>
      <c r="O40" s="173">
        <f>G40+I40-K40-L40</f>
        <v>0</v>
      </c>
      <c r="P40" s="178">
        <f>H40-M40</f>
        <v>0</v>
      </c>
      <c r="Q40" s="173">
        <f>O40+P40-N40</f>
        <v>0</v>
      </c>
    </row>
    <row r="41" spans="1:17" ht="14.1" customHeight="1" x14ac:dyDescent="0.2">
      <c r="A41" s="175"/>
      <c r="B41" s="633" t="s">
        <v>83</v>
      </c>
      <c r="C41" s="634"/>
      <c r="D41" s="397"/>
      <c r="E41" s="398"/>
      <c r="F41" s="329"/>
      <c r="G41" s="306"/>
      <c r="H41" s="329"/>
      <c r="I41" s="329"/>
      <c r="J41" s="173">
        <f t="shared" si="26"/>
        <v>0</v>
      </c>
      <c r="K41" s="329"/>
      <c r="L41" s="329"/>
      <c r="M41" s="329"/>
      <c r="N41" s="366"/>
      <c r="O41" s="173">
        <f t="shared" ref="O41:O43" si="27">G41+I41-K41-L41</f>
        <v>0</v>
      </c>
      <c r="P41" s="178">
        <f t="shared" ref="P41:P43" si="28">H41-M41</f>
        <v>0</v>
      </c>
      <c r="Q41" s="173">
        <f t="shared" ref="Q41:Q43" si="29">O41+P41-N41</f>
        <v>0</v>
      </c>
    </row>
    <row r="42" spans="1:17" ht="14.1" customHeight="1" x14ac:dyDescent="0.2">
      <c r="A42" s="151"/>
      <c r="B42" s="633" t="s">
        <v>83</v>
      </c>
      <c r="C42" s="634"/>
      <c r="D42" s="397"/>
      <c r="E42" s="398"/>
      <c r="F42" s="329"/>
      <c r="G42" s="306"/>
      <c r="H42" s="329"/>
      <c r="I42" s="329"/>
      <c r="J42" s="173">
        <f>L42+M42+N42</f>
        <v>0</v>
      </c>
      <c r="K42" s="329"/>
      <c r="L42" s="329"/>
      <c r="M42" s="329"/>
      <c r="N42" s="329"/>
      <c r="O42" s="173">
        <f t="shared" si="27"/>
        <v>0</v>
      </c>
      <c r="P42" s="178">
        <f t="shared" si="28"/>
        <v>0</v>
      </c>
      <c r="Q42" s="173">
        <f t="shared" si="29"/>
        <v>0</v>
      </c>
    </row>
    <row r="43" spans="1:17" ht="14.1" customHeight="1" thickBot="1" x14ac:dyDescent="0.25">
      <c r="A43" s="175"/>
      <c r="B43" s="633" t="s">
        <v>83</v>
      </c>
      <c r="C43" s="634"/>
      <c r="D43" s="397"/>
      <c r="E43" s="398"/>
      <c r="F43" s="329"/>
      <c r="G43" s="306"/>
      <c r="H43" s="329"/>
      <c r="I43" s="329"/>
      <c r="J43" s="173">
        <f t="shared" si="26"/>
        <v>0</v>
      </c>
      <c r="K43" s="329"/>
      <c r="L43" s="329"/>
      <c r="M43" s="329"/>
      <c r="N43" s="329"/>
      <c r="O43" s="173">
        <f t="shared" si="27"/>
        <v>0</v>
      </c>
      <c r="P43" s="178">
        <f t="shared" si="28"/>
        <v>0</v>
      </c>
      <c r="Q43" s="173">
        <f t="shared" si="29"/>
        <v>0</v>
      </c>
    </row>
    <row r="44" spans="1:17" ht="14.1" customHeight="1" thickBot="1" x14ac:dyDescent="0.25">
      <c r="A44" s="201"/>
      <c r="B44" s="202"/>
      <c r="C44" s="202"/>
      <c r="D44" s="203"/>
      <c r="E44" s="204"/>
      <c r="F44" s="356"/>
      <c r="G44" s="354"/>
      <c r="H44" s="205"/>
      <c r="I44" s="205"/>
      <c r="J44" s="205"/>
      <c r="K44" s="205"/>
      <c r="L44" s="205"/>
      <c r="M44" s="205"/>
      <c r="N44" s="205"/>
      <c r="O44" s="206"/>
      <c r="P44" s="207"/>
      <c r="Q44" s="207"/>
    </row>
    <row r="45" spans="1:17" ht="21.75" customHeight="1" thickBot="1" x14ac:dyDescent="0.25">
      <c r="A45" s="349" t="s">
        <v>100</v>
      </c>
      <c r="B45" s="208"/>
      <c r="C45" s="208"/>
      <c r="D45" s="166"/>
      <c r="E45" s="171">
        <f t="shared" ref="E45:J45" si="30">E11+E26+E31+E36</f>
        <v>0</v>
      </c>
      <c r="F45" s="31">
        <f t="shared" si="30"/>
        <v>0</v>
      </c>
      <c r="G45" s="171">
        <f t="shared" si="30"/>
        <v>0</v>
      </c>
      <c r="H45" s="31">
        <f t="shared" si="30"/>
        <v>0</v>
      </c>
      <c r="I45" s="171">
        <f t="shared" si="30"/>
        <v>0</v>
      </c>
      <c r="J45" s="31">
        <f t="shared" si="30"/>
        <v>0</v>
      </c>
      <c r="K45" s="171">
        <f t="shared" ref="K45:Q45" si="31">K11+K31+K36+K43</f>
        <v>0</v>
      </c>
      <c r="L45" s="171">
        <f t="shared" si="31"/>
        <v>0</v>
      </c>
      <c r="M45" s="171">
        <f t="shared" si="31"/>
        <v>0</v>
      </c>
      <c r="N45" s="171">
        <f t="shared" si="31"/>
        <v>0</v>
      </c>
      <c r="O45" s="171">
        <f t="shared" si="31"/>
        <v>0</v>
      </c>
      <c r="P45" s="171">
        <f t="shared" si="31"/>
        <v>0</v>
      </c>
      <c r="Q45" s="171">
        <f t="shared" si="31"/>
        <v>0</v>
      </c>
    </row>
    <row r="46" spans="1:17" ht="14.1" customHeight="1" x14ac:dyDescent="0.2">
      <c r="A46" s="63" t="s">
        <v>15</v>
      </c>
      <c r="O46" s="144"/>
    </row>
    <row r="47" spans="1:17" ht="14.1" customHeight="1" x14ac:dyDescent="0.2">
      <c r="A47" s="20" t="s">
        <v>98</v>
      </c>
    </row>
    <row r="48" spans="1:17" ht="14.1" customHeight="1" x14ac:dyDescent="0.2">
      <c r="A48" s="391"/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</row>
    <row r="49" spans="1:17" ht="14.1" customHeight="1" x14ac:dyDescent="0.2">
      <c r="A49" s="391"/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</row>
    <row r="50" spans="1:17" ht="14.1" customHeight="1" x14ac:dyDescent="0.2">
      <c r="A50" s="391"/>
      <c r="B50" s="320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</row>
    <row r="51" spans="1:17" ht="14.1" customHeight="1" x14ac:dyDescent="0.2">
      <c r="A51" s="320"/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</row>
    <row r="52" spans="1:17" ht="14.1" customHeight="1" x14ac:dyDescent="0.2">
      <c r="A52" s="320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</row>
    <row r="53" spans="1:17" ht="14.1" customHeight="1" x14ac:dyDescent="0.2">
      <c r="A53" s="320"/>
      <c r="B53" s="320"/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</row>
  </sheetData>
  <sheetProtection algorithmName="SHA-512" hashValue="mM0zSvvtqWi1JOb+qiOl/rm9OPoOu+prTwfMGusSPwYP1n8/LFtd/RXVqqT35K73ggkc7EyYALpTxmafbGJysw==" saltValue="m6PJ0OLbHhsHX9kTKGhW4g==" spinCount="100000" sheet="1" formatCells="0" insertRows="0"/>
  <protectedRanges>
    <protectedRange sqref="B12:I18" name="Oblast1"/>
    <protectedRange sqref="B19:I25 B32:C33" name="Oblast2"/>
    <protectedRange sqref="B27:I30 B37:C43" name="Oblast3"/>
    <protectedRange sqref="D32:I33" name="Oblast4"/>
    <protectedRange sqref="D34:I34" name="Oblast5"/>
    <protectedRange sqref="D37:I43" name="Oblast6"/>
    <protectedRange sqref="K12:N18" name="Oblast7"/>
    <protectedRange sqref="K19:N25" name="Oblast8"/>
    <protectedRange sqref="K27:N30" name="Oblast9"/>
    <protectedRange sqref="K32:N33" name="Oblast10"/>
    <protectedRange sqref="K34:N34" name="Oblast11"/>
    <protectedRange sqref="K37:N43" name="Oblast12"/>
    <protectedRange sqref="A48:Q54" name="Oblast13"/>
  </protectedRanges>
  <mergeCells count="44">
    <mergeCell ref="B42:C42"/>
    <mergeCell ref="B43:C43"/>
    <mergeCell ref="B12:C12"/>
    <mergeCell ref="B33:C33"/>
    <mergeCell ref="A3:Q3"/>
    <mergeCell ref="A4:Q4"/>
    <mergeCell ref="A6:C9"/>
    <mergeCell ref="D6:D9"/>
    <mergeCell ref="E6:E9"/>
    <mergeCell ref="G6:G9"/>
    <mergeCell ref="H6:H9"/>
    <mergeCell ref="I6:I9"/>
    <mergeCell ref="J6:M6"/>
    <mergeCell ref="O6:O9"/>
    <mergeCell ref="N6:N9"/>
    <mergeCell ref="P6:P9"/>
    <mergeCell ref="Q6:Q9"/>
    <mergeCell ref="J7:J9"/>
    <mergeCell ref="K7:M7"/>
    <mergeCell ref="K8:K9"/>
    <mergeCell ref="L8:L9"/>
    <mergeCell ref="M8:M9"/>
    <mergeCell ref="F6:F9"/>
    <mergeCell ref="B24:C24"/>
    <mergeCell ref="B27:C27"/>
    <mergeCell ref="B19:C19"/>
    <mergeCell ref="B20:C20"/>
    <mergeCell ref="B22:C22"/>
    <mergeCell ref="B28:C28"/>
    <mergeCell ref="B29:C29"/>
    <mergeCell ref="B13:C13"/>
    <mergeCell ref="B14:C14"/>
    <mergeCell ref="B15:C15"/>
    <mergeCell ref="B16:C16"/>
    <mergeCell ref="B17:C17"/>
    <mergeCell ref="B18:C18"/>
    <mergeCell ref="B21:C21"/>
    <mergeCell ref="B23:C23"/>
    <mergeCell ref="B41:C41"/>
    <mergeCell ref="B32:C32"/>
    <mergeCell ref="B37:C37"/>
    <mergeCell ref="B38:C38"/>
    <mergeCell ref="B39:C39"/>
    <mergeCell ref="B40:C40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A1:H76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29" customWidth="1"/>
    <col min="2" max="2" width="6.7109375" customWidth="1"/>
    <col min="3" max="3" width="9.28515625" customWidth="1"/>
    <col min="4" max="4" width="6.85546875" customWidth="1"/>
    <col min="5" max="7" width="15.7109375" customWidth="1"/>
    <col min="8" max="8" width="23.5703125" customWidth="1"/>
  </cols>
  <sheetData>
    <row r="1" spans="1:8" ht="15.95" customHeight="1" x14ac:dyDescent="0.2">
      <c r="H1" s="10" t="s">
        <v>50</v>
      </c>
    </row>
    <row r="2" spans="1:8" ht="15.95" customHeight="1" x14ac:dyDescent="0.2">
      <c r="G2" s="55" t="s">
        <v>325</v>
      </c>
      <c r="H2" s="434">
        <f>'1 - Údaje o zpracovateli'!C10</f>
        <v>0</v>
      </c>
    </row>
    <row r="3" spans="1:8" ht="15.95" customHeight="1" x14ac:dyDescent="0.25">
      <c r="A3" s="463" t="s">
        <v>43</v>
      </c>
      <c r="B3" s="463"/>
      <c r="C3" s="683"/>
      <c r="D3" s="683"/>
      <c r="E3" s="683"/>
      <c r="F3" s="683"/>
      <c r="G3" s="683"/>
      <c r="H3" s="683"/>
    </row>
    <row r="4" spans="1:8" ht="15.95" customHeight="1" x14ac:dyDescent="0.2"/>
    <row r="5" spans="1:8" ht="15.95" customHeight="1" x14ac:dyDescent="0.25">
      <c r="A5" s="463" t="s">
        <v>102</v>
      </c>
      <c r="B5" s="463"/>
      <c r="C5" s="463"/>
      <c r="D5" s="463"/>
      <c r="E5" s="463"/>
      <c r="F5" s="463"/>
      <c r="G5" s="463"/>
      <c r="H5" s="463"/>
    </row>
    <row r="6" spans="1:8" ht="15.95" customHeight="1" thickBot="1" x14ac:dyDescent="0.25">
      <c r="A6" s="21"/>
      <c r="B6" s="21"/>
      <c r="C6" s="21"/>
      <c r="D6" s="21"/>
      <c r="E6" s="21"/>
      <c r="G6" s="10" t="s">
        <v>149</v>
      </c>
      <c r="H6" s="21"/>
    </row>
    <row r="7" spans="1:8" ht="15.95" customHeight="1" x14ac:dyDescent="0.2">
      <c r="A7" s="543" t="s">
        <v>44</v>
      </c>
      <c r="B7" s="575"/>
      <c r="C7" s="562"/>
      <c r="D7" s="532" t="s">
        <v>168</v>
      </c>
      <c r="E7" s="532" t="s">
        <v>134</v>
      </c>
      <c r="F7" s="532" t="s">
        <v>135</v>
      </c>
      <c r="G7" s="532" t="s">
        <v>136</v>
      </c>
    </row>
    <row r="8" spans="1:8" ht="24" customHeight="1" x14ac:dyDescent="0.2">
      <c r="A8" s="544"/>
      <c r="B8" s="684"/>
      <c r="C8" s="685"/>
      <c r="D8" s="686"/>
      <c r="E8" s="688"/>
      <c r="F8" s="689"/>
      <c r="G8" s="689"/>
    </row>
    <row r="9" spans="1:8" ht="15.95" customHeight="1" thickBot="1" x14ac:dyDescent="0.25">
      <c r="A9" s="576"/>
      <c r="B9" s="577"/>
      <c r="C9" s="578"/>
      <c r="D9" s="687"/>
      <c r="E9" s="22">
        <v>1</v>
      </c>
      <c r="F9" s="22">
        <v>2</v>
      </c>
      <c r="G9" s="322" t="s">
        <v>274</v>
      </c>
    </row>
    <row r="10" spans="1:8" ht="15.95" customHeight="1" x14ac:dyDescent="0.2">
      <c r="A10" s="668" t="s">
        <v>40</v>
      </c>
      <c r="B10" s="669"/>
      <c r="C10" s="670"/>
      <c r="D10" s="23">
        <v>411</v>
      </c>
      <c r="E10" s="327"/>
      <c r="F10" s="328"/>
      <c r="G10" s="342">
        <f t="shared" ref="G10:G19" si="0">F10-E10</f>
        <v>0</v>
      </c>
    </row>
    <row r="11" spans="1:8" ht="15.95" customHeight="1" x14ac:dyDescent="0.2">
      <c r="A11" s="671" t="s">
        <v>45</v>
      </c>
      <c r="B11" s="672"/>
      <c r="C11" s="673"/>
      <c r="D11" s="24">
        <v>412</v>
      </c>
      <c r="E11" s="329"/>
      <c r="F11" s="330"/>
      <c r="G11" s="177">
        <f>F11-E11</f>
        <v>0</v>
      </c>
    </row>
    <row r="12" spans="1:8" ht="15.95" customHeight="1" x14ac:dyDescent="0.2">
      <c r="A12" s="690" t="s">
        <v>333</v>
      </c>
      <c r="B12" s="691"/>
      <c r="C12" s="692"/>
      <c r="D12" s="460" t="s">
        <v>332</v>
      </c>
      <c r="E12" s="329"/>
      <c r="F12" s="331"/>
      <c r="G12" s="177">
        <f t="shared" si="0"/>
        <v>0</v>
      </c>
    </row>
    <row r="13" spans="1:8" ht="15.95" customHeight="1" x14ac:dyDescent="0.2">
      <c r="A13" s="690" t="s">
        <v>334</v>
      </c>
      <c r="B13" s="691"/>
      <c r="C13" s="692"/>
      <c r="D13" s="460" t="s">
        <v>332</v>
      </c>
      <c r="E13" s="329"/>
      <c r="F13" s="331"/>
      <c r="G13" s="177">
        <f t="shared" si="0"/>
        <v>0</v>
      </c>
    </row>
    <row r="14" spans="1:8" ht="15.95" customHeight="1" x14ac:dyDescent="0.2">
      <c r="A14" s="680" t="s">
        <v>179</v>
      </c>
      <c r="B14" s="681"/>
      <c r="C14" s="682"/>
      <c r="D14" s="24">
        <v>413</v>
      </c>
      <c r="E14" s="329"/>
      <c r="F14" s="331"/>
      <c r="G14" s="177">
        <f t="shared" si="0"/>
        <v>0</v>
      </c>
    </row>
    <row r="15" spans="1:8" ht="15.95" customHeight="1" x14ac:dyDescent="0.2">
      <c r="A15" s="680" t="s">
        <v>180</v>
      </c>
      <c r="B15" s="681"/>
      <c r="C15" s="682"/>
      <c r="D15" s="24">
        <v>414</v>
      </c>
      <c r="E15" s="329"/>
      <c r="F15" s="331"/>
      <c r="G15" s="177">
        <f t="shared" si="0"/>
        <v>0</v>
      </c>
    </row>
    <row r="16" spans="1:8" ht="15.95" customHeight="1" x14ac:dyDescent="0.2">
      <c r="A16" s="352" t="s">
        <v>276</v>
      </c>
      <c r="B16" s="350"/>
      <c r="C16" s="351"/>
      <c r="D16" s="25" t="s">
        <v>277</v>
      </c>
      <c r="E16" s="332"/>
      <c r="F16" s="331"/>
      <c r="G16" s="177">
        <f t="shared" si="0"/>
        <v>0</v>
      </c>
    </row>
    <row r="17" spans="1:8" ht="15.95" customHeight="1" x14ac:dyDescent="0.2">
      <c r="A17" s="352" t="s">
        <v>275</v>
      </c>
      <c r="B17" s="350"/>
      <c r="C17" s="351"/>
      <c r="D17" s="25" t="s">
        <v>277</v>
      </c>
      <c r="E17" s="332"/>
      <c r="F17" s="331"/>
      <c r="G17" s="177">
        <f t="shared" si="0"/>
        <v>0</v>
      </c>
    </row>
    <row r="18" spans="1:8" ht="15.95" customHeight="1" x14ac:dyDescent="0.2">
      <c r="A18" s="680" t="s">
        <v>178</v>
      </c>
      <c r="B18" s="681"/>
      <c r="C18" s="682"/>
      <c r="D18" s="26">
        <v>416</v>
      </c>
      <c r="E18" s="332"/>
      <c r="F18" s="330"/>
      <c r="G18" s="177">
        <f t="shared" si="0"/>
        <v>0</v>
      </c>
    </row>
    <row r="19" spans="1:8" ht="15.95" customHeight="1" thickBot="1" x14ac:dyDescent="0.25">
      <c r="A19" s="674" t="s">
        <v>106</v>
      </c>
      <c r="B19" s="675"/>
      <c r="C19" s="676"/>
      <c r="D19" s="27">
        <v>419</v>
      </c>
      <c r="E19" s="333"/>
      <c r="F19" s="334"/>
      <c r="G19" s="343">
        <f t="shared" si="0"/>
        <v>0</v>
      </c>
    </row>
    <row r="20" spans="1:8" ht="15.95" customHeight="1" thickBot="1" x14ac:dyDescent="0.25">
      <c r="A20" s="28" t="s">
        <v>23</v>
      </c>
      <c r="B20" s="29"/>
      <c r="C20" s="30"/>
      <c r="D20" s="31"/>
      <c r="E20" s="32">
        <f>E10+E11+E14+E15+E18+E19</f>
        <v>0</v>
      </c>
      <c r="F20" s="32">
        <f>F10+F11+F14+F15+F18+F19</f>
        <v>0</v>
      </c>
      <c r="G20" s="209">
        <f>G10+G11+G14+G15+G18+G19</f>
        <v>0</v>
      </c>
    </row>
    <row r="21" spans="1:8" ht="15.95" customHeight="1" x14ac:dyDescent="0.2"/>
    <row r="22" spans="1:8" ht="15.95" customHeight="1" thickBot="1" x14ac:dyDescent="0.25">
      <c r="A22" s="33" t="s">
        <v>278</v>
      </c>
      <c r="B22" s="33"/>
      <c r="G22" s="10"/>
    </row>
    <row r="23" spans="1:8" ht="15.95" customHeight="1" x14ac:dyDescent="0.2">
      <c r="A23" s="55" t="s">
        <v>145</v>
      </c>
      <c r="B23" s="650"/>
      <c r="C23" s="651"/>
      <c r="D23" s="651"/>
      <c r="E23" s="651"/>
      <c r="F23" s="651"/>
      <c r="G23" s="652"/>
    </row>
    <row r="24" spans="1:8" ht="15.95" customHeight="1" thickBot="1" x14ac:dyDescent="0.25">
      <c r="A24" s="33"/>
      <c r="B24" s="653"/>
      <c r="C24" s="654"/>
      <c r="D24" s="654"/>
      <c r="E24" s="654"/>
      <c r="F24" s="654"/>
      <c r="G24" s="655"/>
    </row>
    <row r="25" spans="1:8" ht="15.95" customHeight="1" thickBot="1" x14ac:dyDescent="0.25">
      <c r="A25" s="33" t="s">
        <v>270</v>
      </c>
      <c r="G25" s="10"/>
    </row>
    <row r="26" spans="1:8" ht="25.9" customHeight="1" thickBot="1" x14ac:dyDescent="0.25">
      <c r="A26" s="10" t="s">
        <v>256</v>
      </c>
      <c r="B26" s="677">
        <v>0</v>
      </c>
      <c r="C26" s="678"/>
      <c r="D26" s="678"/>
      <c r="E26" s="679"/>
      <c r="G26" s="10"/>
    </row>
    <row r="27" spans="1:8" ht="15.95" customHeight="1" x14ac:dyDescent="0.2"/>
    <row r="28" spans="1:8" ht="15.95" customHeight="1" x14ac:dyDescent="0.2"/>
    <row r="29" spans="1:8" ht="15.95" customHeight="1" x14ac:dyDescent="0.25">
      <c r="A29" s="463" t="s">
        <v>64</v>
      </c>
      <c r="B29" s="463"/>
      <c r="C29" s="463"/>
      <c r="D29" s="463"/>
      <c r="E29" s="463"/>
      <c r="F29" s="463"/>
      <c r="G29" s="463"/>
      <c r="H29" s="463"/>
    </row>
    <row r="30" spans="1:8" ht="15.95" customHeight="1" thickBot="1" x14ac:dyDescent="0.25">
      <c r="A30" s="17"/>
      <c r="B30" s="17"/>
      <c r="C30" s="34"/>
      <c r="D30" s="17"/>
      <c r="E30" s="17"/>
      <c r="F30" s="10" t="s">
        <v>149</v>
      </c>
      <c r="G30" s="21"/>
    </row>
    <row r="31" spans="1:8" ht="15.95" customHeight="1" thickBot="1" x14ac:dyDescent="0.25">
      <c r="A31" s="693" t="s">
        <v>47</v>
      </c>
      <c r="B31" s="696" t="s">
        <v>168</v>
      </c>
      <c r="C31" s="35"/>
      <c r="D31" s="699" t="s">
        <v>137</v>
      </c>
      <c r="E31" s="699"/>
      <c r="F31" s="560"/>
      <c r="G31" s="8"/>
    </row>
    <row r="32" spans="1:8" ht="20.45" customHeight="1" x14ac:dyDescent="0.2">
      <c r="A32" s="694"/>
      <c r="B32" s="697"/>
      <c r="C32" s="700" t="s">
        <v>48</v>
      </c>
      <c r="D32" s="701"/>
      <c r="E32" s="36" t="s">
        <v>97</v>
      </c>
      <c r="F32" s="287" t="s">
        <v>49</v>
      </c>
    </row>
    <row r="33" spans="1:8" ht="15.95" customHeight="1" thickBot="1" x14ac:dyDescent="0.25">
      <c r="A33" s="695"/>
      <c r="B33" s="698"/>
      <c r="C33" s="702">
        <v>241</v>
      </c>
      <c r="D33" s="703"/>
      <c r="E33" s="37">
        <v>245</v>
      </c>
      <c r="F33" s="38">
        <v>243</v>
      </c>
    </row>
    <row r="34" spans="1:8" ht="15.95" customHeight="1" x14ac:dyDescent="0.2">
      <c r="A34" s="39" t="s">
        <v>40</v>
      </c>
      <c r="B34" s="40">
        <v>411</v>
      </c>
      <c r="C34" s="658"/>
      <c r="D34" s="659"/>
      <c r="E34" s="323"/>
      <c r="F34" s="336" t="s">
        <v>46</v>
      </c>
    </row>
    <row r="35" spans="1:8" ht="15.95" customHeight="1" x14ac:dyDescent="0.2">
      <c r="A35" s="41" t="s">
        <v>45</v>
      </c>
      <c r="B35" s="42">
        <v>412</v>
      </c>
      <c r="C35" s="660" t="s">
        <v>46</v>
      </c>
      <c r="D35" s="661"/>
      <c r="E35" s="335" t="s">
        <v>46</v>
      </c>
      <c r="F35" s="326"/>
    </row>
    <row r="36" spans="1:8" ht="15.95" customHeight="1" x14ac:dyDescent="0.2">
      <c r="A36" s="41" t="s">
        <v>101</v>
      </c>
      <c r="B36" s="42">
        <v>413.41399999999999</v>
      </c>
      <c r="C36" s="662"/>
      <c r="D36" s="663"/>
      <c r="E36" s="323"/>
      <c r="F36" s="339" t="s">
        <v>46</v>
      </c>
    </row>
    <row r="37" spans="1:8" ht="15.95" customHeight="1" x14ac:dyDescent="0.2">
      <c r="A37" s="43" t="s">
        <v>39</v>
      </c>
      <c r="B37" s="44">
        <v>416</v>
      </c>
      <c r="C37" s="662"/>
      <c r="D37" s="663"/>
      <c r="E37" s="324"/>
      <c r="F37" s="337" t="s">
        <v>46</v>
      </c>
    </row>
    <row r="38" spans="1:8" ht="15.95" customHeight="1" thickBot="1" x14ac:dyDescent="0.25">
      <c r="A38" s="45" t="s">
        <v>106</v>
      </c>
      <c r="B38" s="46">
        <v>419</v>
      </c>
      <c r="C38" s="664"/>
      <c r="D38" s="665"/>
      <c r="E38" s="325"/>
      <c r="F38" s="338" t="s">
        <v>46</v>
      </c>
    </row>
    <row r="39" spans="1:8" ht="15.95" customHeight="1" thickBot="1" x14ac:dyDescent="0.25">
      <c r="A39" s="47" t="s">
        <v>23</v>
      </c>
      <c r="B39" s="48"/>
      <c r="C39" s="666">
        <f>C34+C36+C37+C38</f>
        <v>0</v>
      </c>
      <c r="D39" s="667"/>
      <c r="E39" s="49">
        <f>E34+E36+E37+E38</f>
        <v>0</v>
      </c>
      <c r="F39" s="50">
        <f>F35</f>
        <v>0</v>
      </c>
    </row>
    <row r="40" spans="1:8" ht="15.95" customHeight="1" x14ac:dyDescent="0.2">
      <c r="H40" s="51"/>
    </row>
    <row r="41" spans="1:8" ht="15.95" customHeight="1" x14ac:dyDescent="0.2">
      <c r="A41" s="20" t="s">
        <v>189</v>
      </c>
      <c r="B41" s="20"/>
      <c r="H41" s="21"/>
    </row>
    <row r="42" spans="1:8" ht="15.95" customHeight="1" x14ac:dyDescent="0.2">
      <c r="A42" s="20"/>
      <c r="B42" s="20"/>
      <c r="H42" s="21"/>
    </row>
    <row r="43" spans="1:8" ht="15.95" customHeight="1" x14ac:dyDescent="0.2">
      <c r="A43" s="52" t="s">
        <v>235</v>
      </c>
      <c r="B43" s="52"/>
      <c r="H43" s="21"/>
    </row>
    <row r="44" spans="1:8" ht="15.95" customHeight="1" x14ac:dyDescent="0.2">
      <c r="A44" s="52"/>
      <c r="B44" s="52"/>
      <c r="H44" s="21"/>
    </row>
    <row r="45" spans="1:8" ht="15.95" customHeight="1" x14ac:dyDescent="0.2">
      <c r="A45" s="59" t="s">
        <v>232</v>
      </c>
      <c r="B45" s="656" t="s">
        <v>233</v>
      </c>
      <c r="C45" s="656"/>
      <c r="D45" s="56"/>
      <c r="E45" s="345" t="s">
        <v>234</v>
      </c>
      <c r="F45" s="57"/>
      <c r="G45" s="58"/>
      <c r="H45" s="58"/>
    </row>
    <row r="46" spans="1:8" ht="15.95" customHeight="1" x14ac:dyDescent="0.2">
      <c r="A46" s="53" t="s">
        <v>40</v>
      </c>
      <c r="B46" s="657">
        <f>C34+E34-F10</f>
        <v>0</v>
      </c>
      <c r="C46" s="657"/>
      <c r="D46" s="54"/>
      <c r="E46" s="647"/>
      <c r="F46" s="647"/>
      <c r="G46" s="647"/>
      <c r="H46" s="647"/>
    </row>
    <row r="47" spans="1:8" ht="15.95" customHeight="1" x14ac:dyDescent="0.2">
      <c r="A47" s="53"/>
      <c r="B47" s="344"/>
      <c r="C47" s="344"/>
      <c r="D47" s="54"/>
      <c r="E47" s="649"/>
      <c r="F47" s="649"/>
      <c r="G47" s="649"/>
      <c r="H47" s="649"/>
    </row>
    <row r="48" spans="1:8" ht="15.95" customHeight="1" x14ac:dyDescent="0.2">
      <c r="A48" s="57"/>
      <c r="B48" s="60"/>
      <c r="C48" s="60"/>
      <c r="D48" s="61"/>
      <c r="E48" s="648"/>
      <c r="F48" s="648"/>
      <c r="G48" s="648"/>
      <c r="H48" s="648"/>
    </row>
    <row r="49" spans="1:8" ht="15.95" customHeight="1" x14ac:dyDescent="0.2">
      <c r="A49" s="53" t="s">
        <v>45</v>
      </c>
      <c r="B49" s="657">
        <f>F35-F11</f>
        <v>0</v>
      </c>
      <c r="C49" s="657"/>
      <c r="D49" s="54"/>
      <c r="E49" s="647"/>
      <c r="F49" s="647"/>
      <c r="G49" s="647"/>
      <c r="H49" s="647"/>
    </row>
    <row r="50" spans="1:8" ht="15.95" customHeight="1" x14ac:dyDescent="0.2">
      <c r="A50" s="53"/>
      <c r="B50" s="344"/>
      <c r="C50" s="344"/>
      <c r="D50" s="54"/>
      <c r="E50" s="649"/>
      <c r="F50" s="649"/>
      <c r="G50" s="649"/>
      <c r="H50" s="649"/>
    </row>
    <row r="51" spans="1:8" ht="15.95" customHeight="1" x14ac:dyDescent="0.2">
      <c r="A51" s="53"/>
      <c r="B51" s="344"/>
      <c r="C51" s="344"/>
      <c r="D51" s="54"/>
      <c r="E51" s="649"/>
      <c r="F51" s="649"/>
      <c r="G51" s="649"/>
      <c r="H51" s="649"/>
    </row>
    <row r="52" spans="1:8" ht="15.95" customHeight="1" x14ac:dyDescent="0.2">
      <c r="A52" s="53"/>
      <c r="B52" s="344"/>
      <c r="C52" s="344"/>
      <c r="D52" s="54"/>
      <c r="E52" s="649"/>
      <c r="F52" s="649"/>
      <c r="G52" s="649"/>
      <c r="H52" s="649"/>
    </row>
    <row r="53" spans="1:8" ht="15.95" customHeight="1" x14ac:dyDescent="0.2">
      <c r="A53" s="53"/>
      <c r="B53" s="344"/>
      <c r="C53" s="344"/>
      <c r="D53" s="54"/>
      <c r="E53" s="649"/>
      <c r="F53" s="649"/>
      <c r="G53" s="649"/>
      <c r="H53" s="649"/>
    </row>
    <row r="54" spans="1:8" ht="15.95" customHeight="1" x14ac:dyDescent="0.2">
      <c r="A54" s="57"/>
      <c r="B54" s="60"/>
      <c r="C54" s="60"/>
      <c r="D54" s="61"/>
      <c r="E54" s="648"/>
      <c r="F54" s="648"/>
      <c r="G54" s="648"/>
      <c r="H54" s="648"/>
    </row>
    <row r="55" spans="1:8" ht="15.95" customHeight="1" x14ac:dyDescent="0.2">
      <c r="A55" s="53" t="s">
        <v>101</v>
      </c>
      <c r="B55" s="657">
        <f>C36+E36-F14-F15</f>
        <v>0</v>
      </c>
      <c r="C55" s="657"/>
      <c r="D55" s="54"/>
      <c r="E55" s="647"/>
      <c r="F55" s="647"/>
      <c r="G55" s="647"/>
      <c r="H55" s="647"/>
    </row>
    <row r="56" spans="1:8" ht="15.95" customHeight="1" x14ac:dyDescent="0.2">
      <c r="A56" s="53"/>
      <c r="B56" s="344"/>
      <c r="C56" s="344"/>
      <c r="D56" s="54"/>
      <c r="E56" s="649"/>
      <c r="F56" s="649"/>
      <c r="G56" s="649"/>
      <c r="H56" s="649"/>
    </row>
    <row r="57" spans="1:8" ht="15.95" customHeight="1" x14ac:dyDescent="0.2">
      <c r="A57" s="53"/>
      <c r="B57" s="344"/>
      <c r="C57" s="344"/>
      <c r="D57" s="54"/>
      <c r="E57" s="649"/>
      <c r="F57" s="649"/>
      <c r="G57" s="649"/>
      <c r="H57" s="649"/>
    </row>
    <row r="58" spans="1:8" ht="15.95" customHeight="1" x14ac:dyDescent="0.2">
      <c r="A58" s="53"/>
      <c r="B58" s="344"/>
      <c r="C58" s="344"/>
      <c r="D58" s="54"/>
      <c r="E58" s="649"/>
      <c r="F58" s="649"/>
      <c r="G58" s="649"/>
      <c r="H58" s="649"/>
    </row>
    <row r="59" spans="1:8" ht="15.95" customHeight="1" x14ac:dyDescent="0.2">
      <c r="A59" s="57"/>
      <c r="B59" s="60"/>
      <c r="C59" s="60"/>
      <c r="D59" s="61"/>
      <c r="E59" s="648"/>
      <c r="F59" s="648"/>
      <c r="G59" s="648"/>
      <c r="H59" s="648"/>
    </row>
    <row r="60" spans="1:8" ht="15.95" customHeight="1" x14ac:dyDescent="0.2">
      <c r="A60" s="53" t="s">
        <v>39</v>
      </c>
      <c r="B60" s="657">
        <f>C37+E37-F18</f>
        <v>0</v>
      </c>
      <c r="C60" s="657"/>
      <c r="D60" s="54"/>
      <c r="E60" s="647"/>
      <c r="F60" s="647"/>
      <c r="G60" s="647"/>
      <c r="H60" s="647"/>
    </row>
    <row r="61" spans="1:8" ht="15.95" customHeight="1" x14ac:dyDescent="0.2">
      <c r="A61" s="53"/>
      <c r="B61" s="344"/>
      <c r="C61" s="344"/>
      <c r="D61" s="54"/>
      <c r="E61" s="649"/>
      <c r="F61" s="649"/>
      <c r="G61" s="649"/>
      <c r="H61" s="649"/>
    </row>
    <row r="62" spans="1:8" ht="15.95" customHeight="1" x14ac:dyDescent="0.2">
      <c r="A62" s="53"/>
      <c r="B62" s="344"/>
      <c r="C62" s="344"/>
      <c r="D62" s="54"/>
      <c r="E62" s="649"/>
      <c r="F62" s="649"/>
      <c r="G62" s="649"/>
      <c r="H62" s="649"/>
    </row>
    <row r="63" spans="1:8" ht="15.95" customHeight="1" x14ac:dyDescent="0.2">
      <c r="A63" s="53"/>
      <c r="B63" s="344"/>
      <c r="C63" s="344"/>
      <c r="D63" s="54"/>
      <c r="E63" s="649"/>
      <c r="F63" s="649"/>
      <c r="G63" s="649"/>
      <c r="H63" s="649"/>
    </row>
    <row r="64" spans="1:8" ht="15.95" customHeight="1" x14ac:dyDescent="0.2">
      <c r="A64" s="57"/>
      <c r="B64" s="60"/>
      <c r="C64" s="60"/>
      <c r="D64" s="61"/>
      <c r="E64" s="648"/>
      <c r="F64" s="648"/>
      <c r="G64" s="648"/>
      <c r="H64" s="648"/>
    </row>
    <row r="65" spans="1:8" ht="15.95" customHeight="1" x14ac:dyDescent="0.2">
      <c r="A65" s="53" t="s">
        <v>106</v>
      </c>
      <c r="B65" s="657">
        <f>C38+E38-F19</f>
        <v>0</v>
      </c>
      <c r="C65" s="657"/>
      <c r="D65" s="54"/>
      <c r="E65" s="647"/>
      <c r="F65" s="647"/>
      <c r="G65" s="647"/>
      <c r="H65" s="647"/>
    </row>
    <row r="66" spans="1:8" ht="15.95" customHeight="1" x14ac:dyDescent="0.2">
      <c r="A66" s="57"/>
      <c r="B66" s="57"/>
      <c r="C66" s="62"/>
      <c r="D66" s="61"/>
      <c r="E66" s="648"/>
      <c r="F66" s="648"/>
      <c r="G66" s="648"/>
      <c r="H66" s="648"/>
    </row>
    <row r="67" spans="1:8" ht="15.95" customHeight="1" x14ac:dyDescent="0.2">
      <c r="C67" s="17"/>
      <c r="D67" s="51"/>
      <c r="E67" s="17"/>
      <c r="G67" s="21"/>
      <c r="H67" s="21"/>
    </row>
    <row r="68" spans="1:8" ht="14.1" customHeight="1" x14ac:dyDescent="0.2">
      <c r="A68" s="1"/>
      <c r="B68" s="1"/>
      <c r="C68" s="1"/>
      <c r="D68" s="1"/>
      <c r="F68" s="1"/>
      <c r="G68" s="1"/>
      <c r="H68" s="1"/>
    </row>
    <row r="69" spans="1:8" ht="14.1" customHeight="1" x14ac:dyDescent="0.2">
      <c r="A69" s="2"/>
      <c r="B69" s="2"/>
      <c r="C69" s="2"/>
      <c r="D69" s="2"/>
      <c r="E69" s="2"/>
      <c r="F69" s="2"/>
      <c r="G69" s="2"/>
      <c r="H69" s="1"/>
    </row>
    <row r="70" spans="1:8" ht="14.1" customHeight="1" x14ac:dyDescent="0.2">
      <c r="A70" s="1"/>
      <c r="B70" s="1"/>
      <c r="C70" s="1"/>
      <c r="D70" s="1"/>
      <c r="E70" s="1"/>
      <c r="F70" s="1"/>
      <c r="G70" s="1"/>
      <c r="H70" s="1"/>
    </row>
    <row r="71" spans="1:8" ht="14.1" customHeight="1" x14ac:dyDescent="0.2">
      <c r="A71" s="1"/>
      <c r="B71" s="1"/>
      <c r="C71" s="1"/>
      <c r="D71" s="1"/>
      <c r="E71" s="1"/>
      <c r="F71" s="1"/>
      <c r="G71" s="1"/>
      <c r="H71" s="1"/>
    </row>
    <row r="72" spans="1:8" ht="14.1" customHeight="1" x14ac:dyDescent="0.2">
      <c r="A72" s="1"/>
      <c r="B72" s="1"/>
      <c r="C72" s="1"/>
      <c r="D72" s="1"/>
      <c r="E72" s="1"/>
      <c r="F72" s="1"/>
      <c r="G72" s="1"/>
      <c r="H72" s="1"/>
    </row>
    <row r="73" spans="1:8" ht="14.1" customHeight="1" x14ac:dyDescent="0.2">
      <c r="A73" s="1"/>
      <c r="B73" s="1"/>
      <c r="C73" s="1"/>
      <c r="D73" s="1"/>
      <c r="E73" s="1"/>
      <c r="F73" s="1"/>
      <c r="G73" s="1"/>
      <c r="H73" s="1"/>
    </row>
    <row r="74" spans="1:8" ht="14.1" customHeight="1" x14ac:dyDescent="0.2">
      <c r="A74" s="2"/>
      <c r="B74" s="2"/>
      <c r="C74" s="1"/>
      <c r="D74" s="1"/>
      <c r="E74" s="1"/>
      <c r="F74" s="1"/>
      <c r="G74" s="1"/>
      <c r="H74" s="1"/>
    </row>
    <row r="75" spans="1:8" ht="14.1" customHeight="1" x14ac:dyDescent="0.2">
      <c r="A75" s="1"/>
      <c r="B75" s="1"/>
      <c r="C75" s="1"/>
      <c r="D75" s="1"/>
      <c r="E75" s="1"/>
      <c r="F75" s="1"/>
      <c r="G75" s="1"/>
      <c r="H75" s="1"/>
    </row>
    <row r="76" spans="1:8" ht="14.1" customHeight="1" x14ac:dyDescent="0.2">
      <c r="A76" s="1"/>
      <c r="B76" s="1"/>
      <c r="C76" s="1"/>
      <c r="D76" s="1"/>
      <c r="E76" s="1"/>
      <c r="F76" s="1"/>
      <c r="G76" s="1"/>
      <c r="H76" s="1"/>
    </row>
  </sheetData>
  <sheetProtection algorithmName="SHA-512" hashValue="2bF37cLfubRmdoDPot0ftH0Fi0a3PRxl1XoFkDbsVnDHlky4LxycRmqgLOoPgBJhmNRqoDfyb6OtjD1Gzgji2g==" saltValue="SgUiqAKIDCGFvtXQIzuWGA==" spinCount="100000" sheet="1" formatCells="0" insertRows="0"/>
  <protectedRanges>
    <protectedRange sqref="E18:F19" name="Oblast6"/>
    <protectedRange sqref="E10:F17" name="Oblast1"/>
    <protectedRange sqref="B26 B23:B24 C23:G26 H25:H26" name="Oblast2"/>
    <protectedRange sqref="C34:F38" name="Oblast3"/>
    <protectedRange sqref="E46:H66" name="Oblast4"/>
  </protectedRanges>
  <mergeCells count="40">
    <mergeCell ref="E46:H48"/>
    <mergeCell ref="E55:H59"/>
    <mergeCell ref="A18:C18"/>
    <mergeCell ref="A29:H29"/>
    <mergeCell ref="A31:A33"/>
    <mergeCell ref="B31:B33"/>
    <mergeCell ref="D31:F31"/>
    <mergeCell ref="C32:D32"/>
    <mergeCell ref="C33:D33"/>
    <mergeCell ref="A3:H3"/>
    <mergeCell ref="A5:H5"/>
    <mergeCell ref="A7:C9"/>
    <mergeCell ref="D7:D9"/>
    <mergeCell ref="E7:E8"/>
    <mergeCell ref="F7:F8"/>
    <mergeCell ref="G7:G8"/>
    <mergeCell ref="A10:C10"/>
    <mergeCell ref="A11:C11"/>
    <mergeCell ref="A19:C19"/>
    <mergeCell ref="B26:E26"/>
    <mergeCell ref="A14:C14"/>
    <mergeCell ref="A15:C15"/>
    <mergeCell ref="A12:C12"/>
    <mergeCell ref="A13:C13"/>
    <mergeCell ref="E65:H66"/>
    <mergeCell ref="E49:H54"/>
    <mergeCell ref="B23:G24"/>
    <mergeCell ref="B45:C45"/>
    <mergeCell ref="B46:C46"/>
    <mergeCell ref="B49:C49"/>
    <mergeCell ref="B55:C55"/>
    <mergeCell ref="B60:C60"/>
    <mergeCell ref="E60:H64"/>
    <mergeCell ref="B65:C65"/>
    <mergeCell ref="C34:D34"/>
    <mergeCell ref="C35:D35"/>
    <mergeCell ref="C36:D36"/>
    <mergeCell ref="C37:D37"/>
    <mergeCell ref="C38:D38"/>
    <mergeCell ref="C39:D39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7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2:K71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11.140625" customWidth="1"/>
    <col min="2" max="2" width="59.28515625" customWidth="1"/>
    <col min="3" max="5" width="15.7109375" customWidth="1"/>
  </cols>
  <sheetData>
    <row r="2" spans="1:11" x14ac:dyDescent="0.2">
      <c r="E2" s="137" t="s">
        <v>26</v>
      </c>
      <c r="H2" s="1"/>
      <c r="I2" s="1"/>
      <c r="J2" s="1"/>
      <c r="K2" s="1"/>
    </row>
    <row r="3" spans="1:11" x14ac:dyDescent="0.2">
      <c r="D3" s="55" t="s">
        <v>325</v>
      </c>
      <c r="E3" s="434">
        <f>'1 - Údaje o zpracovateli'!C10</f>
        <v>0</v>
      </c>
      <c r="H3" s="1"/>
      <c r="I3" s="1"/>
      <c r="J3" s="1"/>
      <c r="K3" s="1"/>
    </row>
    <row r="4" spans="1:11" x14ac:dyDescent="0.2">
      <c r="D4" s="55"/>
      <c r="E4" s="434"/>
      <c r="H4" s="1"/>
      <c r="I4" s="1"/>
      <c r="J4" s="1"/>
      <c r="K4" s="1"/>
    </row>
    <row r="5" spans="1:11" ht="18" x14ac:dyDescent="0.2">
      <c r="A5" s="527" t="s">
        <v>75</v>
      </c>
      <c r="B5" s="527"/>
      <c r="C5" s="527"/>
      <c r="D5" s="527"/>
      <c r="E5" s="527"/>
      <c r="H5" s="1"/>
      <c r="I5" s="1"/>
      <c r="J5" s="1"/>
      <c r="K5" s="1"/>
    </row>
    <row r="6" spans="1:11" ht="13.5" thickBot="1" x14ac:dyDescent="0.25">
      <c r="E6" s="10" t="s">
        <v>149</v>
      </c>
      <c r="H6" s="4"/>
      <c r="I6" s="5"/>
      <c r="J6" s="4"/>
      <c r="K6" s="1"/>
    </row>
    <row r="7" spans="1:11" ht="12.95" customHeight="1" thickBot="1" x14ac:dyDescent="0.25">
      <c r="A7" s="543" t="s">
        <v>211</v>
      </c>
      <c r="B7" s="562"/>
      <c r="C7" s="709" t="s">
        <v>138</v>
      </c>
      <c r="D7" s="710"/>
      <c r="E7" s="711"/>
      <c r="F7" s="138"/>
      <c r="G7" s="138"/>
      <c r="H7" s="5"/>
      <c r="I7" s="5"/>
      <c r="J7" s="5"/>
      <c r="K7" s="1"/>
    </row>
    <row r="8" spans="1:11" ht="12.95" customHeight="1" x14ac:dyDescent="0.2">
      <c r="A8" s="544"/>
      <c r="B8" s="685"/>
      <c r="C8" s="139" t="s">
        <v>59</v>
      </c>
      <c r="D8" s="139" t="s">
        <v>60</v>
      </c>
      <c r="E8" s="139" t="s">
        <v>21</v>
      </c>
      <c r="F8" s="138"/>
      <c r="G8" s="138"/>
      <c r="H8" s="5"/>
      <c r="I8" s="5"/>
      <c r="J8" s="5"/>
      <c r="K8" s="1"/>
    </row>
    <row r="9" spans="1:11" ht="12.95" customHeight="1" thickBot="1" x14ac:dyDescent="0.25">
      <c r="A9" s="576"/>
      <c r="B9" s="578"/>
      <c r="C9" s="140">
        <v>1</v>
      </c>
      <c r="D9" s="140">
        <v>2</v>
      </c>
      <c r="E9" s="140">
        <v>3</v>
      </c>
      <c r="F9" s="138"/>
      <c r="G9" s="141"/>
      <c r="H9" s="6"/>
      <c r="I9" s="6"/>
      <c r="J9" s="6"/>
      <c r="K9" s="1"/>
    </row>
    <row r="10" spans="1:11" ht="12.95" customHeight="1" x14ac:dyDescent="0.2">
      <c r="A10" s="142"/>
      <c r="B10" s="143"/>
      <c r="C10" s="144"/>
      <c r="D10" s="145"/>
      <c r="E10" s="146"/>
      <c r="F10" s="138"/>
      <c r="G10" s="147"/>
      <c r="H10" s="3"/>
      <c r="I10" s="3"/>
      <c r="J10" s="3"/>
      <c r="K10" s="1"/>
    </row>
    <row r="11" spans="1:11" ht="12.95" customHeight="1" x14ac:dyDescent="0.2">
      <c r="A11" s="43" t="s">
        <v>76</v>
      </c>
      <c r="B11" s="148"/>
      <c r="C11" s="392"/>
      <c r="D11" s="149" t="s">
        <v>46</v>
      </c>
      <c r="E11" s="150">
        <f>C11</f>
        <v>0</v>
      </c>
      <c r="F11" s="141"/>
      <c r="G11" s="66"/>
      <c r="H11" s="4"/>
      <c r="I11" s="4"/>
      <c r="J11" s="4"/>
      <c r="K11" s="1"/>
    </row>
    <row r="12" spans="1:11" ht="12.95" customHeight="1" x14ac:dyDescent="0.2">
      <c r="A12" s="151"/>
      <c r="B12" s="119"/>
      <c r="C12" s="152"/>
      <c r="D12" s="153"/>
      <c r="E12" s="153"/>
      <c r="F12" s="147"/>
      <c r="G12" s="147"/>
      <c r="H12" s="4"/>
      <c r="I12" s="4"/>
      <c r="J12" s="3"/>
      <c r="K12" s="1"/>
    </row>
    <row r="13" spans="1:11" ht="12.95" customHeight="1" x14ac:dyDescent="0.2">
      <c r="A13" s="43" t="s">
        <v>257</v>
      </c>
      <c r="B13" s="148"/>
      <c r="C13" s="154">
        <f>'2 - Celkové čerpání - dle vZaZ'!F12</f>
        <v>0</v>
      </c>
      <c r="D13" s="149" t="s">
        <v>46</v>
      </c>
      <c r="E13" s="150">
        <f>C13</f>
        <v>0</v>
      </c>
      <c r="F13" s="66"/>
      <c r="G13" s="147"/>
      <c r="H13" s="3"/>
      <c r="I13" s="3"/>
      <c r="J13" s="3"/>
      <c r="K13" s="1"/>
    </row>
    <row r="14" spans="1:11" ht="12.95" customHeight="1" x14ac:dyDescent="0.2">
      <c r="A14" s="151"/>
      <c r="B14" s="119"/>
      <c r="C14" s="152"/>
      <c r="D14" s="153"/>
      <c r="E14" s="153"/>
      <c r="F14" s="147"/>
      <c r="G14" s="147"/>
      <c r="H14" s="3"/>
      <c r="I14" s="3"/>
      <c r="J14" s="3"/>
      <c r="K14" s="1"/>
    </row>
    <row r="15" spans="1:11" ht="12.95" customHeight="1" x14ac:dyDescent="0.2">
      <c r="A15" s="43" t="s">
        <v>258</v>
      </c>
      <c r="B15" s="148"/>
      <c r="C15" s="155">
        <f>SUM(C16:C21)</f>
        <v>0</v>
      </c>
      <c r="D15" s="154">
        <f>SUM(D16:D21)</f>
        <v>0</v>
      </c>
      <c r="E15" s="150">
        <f>C15+D15</f>
        <v>0</v>
      </c>
      <c r="F15" s="147"/>
      <c r="G15" s="147"/>
      <c r="H15" s="3"/>
      <c r="I15" s="3"/>
      <c r="J15" s="3"/>
      <c r="K15" s="1"/>
    </row>
    <row r="16" spans="1:11" ht="12.95" customHeight="1" x14ac:dyDescent="0.2">
      <c r="A16" s="151" t="s">
        <v>190</v>
      </c>
      <c r="B16" s="119"/>
      <c r="C16" s="393"/>
      <c r="D16" s="394"/>
      <c r="E16" s="156">
        <f t="shared" ref="E16:E21" si="0">C16+D16</f>
        <v>0</v>
      </c>
      <c r="F16" s="147"/>
      <c r="G16" s="147"/>
      <c r="H16" s="4"/>
      <c r="I16" s="4"/>
      <c r="J16" s="3"/>
      <c r="K16" s="1"/>
    </row>
    <row r="17" spans="1:11" ht="12.95" customHeight="1" x14ac:dyDescent="0.2">
      <c r="A17" s="707" t="s">
        <v>182</v>
      </c>
      <c r="B17" s="708"/>
      <c r="C17" s="393"/>
      <c r="D17" s="394"/>
      <c r="E17" s="156">
        <f t="shared" si="0"/>
        <v>0</v>
      </c>
      <c r="F17" s="66"/>
      <c r="G17" s="147"/>
      <c r="H17" s="4"/>
      <c r="I17" s="4"/>
      <c r="J17" s="3"/>
      <c r="K17" s="1"/>
    </row>
    <row r="18" spans="1:11" ht="12.95" customHeight="1" x14ac:dyDescent="0.2">
      <c r="A18" s="483" t="s">
        <v>307</v>
      </c>
      <c r="B18" s="485"/>
      <c r="C18" s="393"/>
      <c r="D18" s="394"/>
      <c r="E18" s="156">
        <f t="shared" si="0"/>
        <v>0</v>
      </c>
      <c r="F18" s="147"/>
      <c r="G18" s="147"/>
      <c r="H18" s="4"/>
      <c r="I18" s="4"/>
      <c r="J18" s="3"/>
      <c r="K18" s="1"/>
    </row>
    <row r="19" spans="1:11" ht="12.95" customHeight="1" x14ac:dyDescent="0.2">
      <c r="A19" s="483" t="s">
        <v>303</v>
      </c>
      <c r="B19" s="485"/>
      <c r="C19" s="393"/>
      <c r="D19" s="394"/>
      <c r="E19" s="156">
        <f t="shared" si="0"/>
        <v>0</v>
      </c>
      <c r="F19" s="147"/>
      <c r="G19" s="147"/>
      <c r="H19" s="3"/>
      <c r="I19" s="3"/>
      <c r="J19" s="3"/>
      <c r="K19" s="1"/>
    </row>
    <row r="20" spans="1:11" ht="12.95" customHeight="1" x14ac:dyDescent="0.2">
      <c r="A20" s="483" t="s">
        <v>306</v>
      </c>
      <c r="B20" s="485"/>
      <c r="C20" s="393"/>
      <c r="D20" s="394"/>
      <c r="E20" s="156">
        <f t="shared" si="0"/>
        <v>0</v>
      </c>
      <c r="F20" s="147"/>
      <c r="G20" s="147"/>
      <c r="H20" s="3"/>
      <c r="I20" s="3"/>
      <c r="J20" s="3"/>
      <c r="K20" s="1"/>
    </row>
    <row r="21" spans="1:11" ht="12.95" customHeight="1" x14ac:dyDescent="0.2">
      <c r="A21" s="151"/>
      <c r="B21" s="368"/>
      <c r="C21" s="393"/>
      <c r="D21" s="394"/>
      <c r="E21" s="156">
        <f t="shared" si="0"/>
        <v>0</v>
      </c>
      <c r="F21" s="147"/>
      <c r="G21" s="147"/>
      <c r="H21" s="3"/>
      <c r="I21" s="3"/>
      <c r="J21" s="3"/>
      <c r="K21" s="1"/>
    </row>
    <row r="22" spans="1:11" ht="12.95" customHeight="1" x14ac:dyDescent="0.2">
      <c r="A22" s="43" t="s">
        <v>259</v>
      </c>
      <c r="B22" s="148"/>
      <c r="C22" s="155">
        <f>SUM(C23:C26)</f>
        <v>0</v>
      </c>
      <c r="D22" s="150">
        <f>SUM(D23:D26)</f>
        <v>0</v>
      </c>
      <c r="E22" s="150">
        <f>SUM(E23:E26)</f>
        <v>0</v>
      </c>
      <c r="F22" s="147"/>
      <c r="G22" s="147"/>
      <c r="H22" s="4"/>
      <c r="I22" s="4"/>
      <c r="J22" s="3"/>
      <c r="K22" s="1"/>
    </row>
    <row r="23" spans="1:11" ht="12.95" customHeight="1" x14ac:dyDescent="0.2">
      <c r="A23" s="151" t="s">
        <v>181</v>
      </c>
      <c r="B23" s="368"/>
      <c r="C23" s="393"/>
      <c r="D23" s="394"/>
      <c r="E23" s="156">
        <f>C23+D23</f>
        <v>0</v>
      </c>
      <c r="F23" s="147"/>
      <c r="G23" s="147"/>
      <c r="H23" s="4"/>
      <c r="I23" s="4"/>
      <c r="J23" s="3"/>
      <c r="K23" s="1"/>
    </row>
    <row r="24" spans="1:11" ht="12.95" customHeight="1" x14ac:dyDescent="0.2">
      <c r="A24" s="151"/>
      <c r="B24" s="368"/>
      <c r="C24" s="393"/>
      <c r="D24" s="394"/>
      <c r="E24" s="156">
        <f>C24+D24</f>
        <v>0</v>
      </c>
      <c r="F24" s="147"/>
      <c r="G24" s="147"/>
      <c r="H24" s="4"/>
      <c r="I24" s="4"/>
      <c r="J24" s="3"/>
      <c r="K24" s="1"/>
    </row>
    <row r="25" spans="1:11" ht="12.95" customHeight="1" x14ac:dyDescent="0.2">
      <c r="A25" s="151"/>
      <c r="B25" s="368"/>
      <c r="C25" s="393"/>
      <c r="D25" s="394"/>
      <c r="E25" s="156">
        <f>C25+D25</f>
        <v>0</v>
      </c>
      <c r="F25" s="147"/>
      <c r="G25" s="147"/>
      <c r="H25" s="4"/>
      <c r="I25" s="4"/>
      <c r="J25" s="3"/>
      <c r="K25" s="1"/>
    </row>
    <row r="26" spans="1:11" ht="12.95" customHeight="1" x14ac:dyDescent="0.2">
      <c r="A26" s="151"/>
      <c r="B26" s="368"/>
      <c r="C26" s="393"/>
      <c r="D26" s="394"/>
      <c r="E26" s="156">
        <f>C26+D26</f>
        <v>0</v>
      </c>
      <c r="F26" s="147"/>
      <c r="G26" s="147"/>
      <c r="H26" s="3"/>
      <c r="I26" s="3"/>
      <c r="J26" s="3"/>
      <c r="K26" s="1"/>
    </row>
    <row r="27" spans="1:11" ht="12.95" customHeight="1" x14ac:dyDescent="0.2">
      <c r="A27" s="43" t="s">
        <v>310</v>
      </c>
      <c r="B27" s="148"/>
      <c r="C27" s="155">
        <f>SUM(C28:C33)</f>
        <v>0</v>
      </c>
      <c r="D27" s="154">
        <f>SUM(D28:D33)</f>
        <v>0</v>
      </c>
      <c r="E27" s="150">
        <f>SUM(E28:E33)</f>
        <v>0</v>
      </c>
      <c r="G27" s="147"/>
      <c r="H27" s="7"/>
      <c r="I27" s="7"/>
      <c r="J27" s="3"/>
      <c r="K27" s="1"/>
    </row>
    <row r="28" spans="1:11" ht="12.95" customHeight="1" x14ac:dyDescent="0.2">
      <c r="A28" s="151" t="s">
        <v>181</v>
      </c>
      <c r="B28" s="368"/>
      <c r="C28" s="393"/>
      <c r="D28" s="394"/>
      <c r="E28" s="156">
        <f t="shared" ref="E28:E34" si="1">C28+D28</f>
        <v>0</v>
      </c>
      <c r="G28" s="147"/>
      <c r="H28" s="3"/>
      <c r="I28" s="3"/>
      <c r="J28" s="3"/>
      <c r="K28" s="1"/>
    </row>
    <row r="29" spans="1:11" ht="12.95" customHeight="1" x14ac:dyDescent="0.2">
      <c r="A29" s="483" t="s">
        <v>308</v>
      </c>
      <c r="B29" s="485"/>
      <c r="C29" s="393"/>
      <c r="D29" s="394"/>
      <c r="E29" s="156">
        <f t="shared" si="1"/>
        <v>0</v>
      </c>
      <c r="G29" s="147"/>
      <c r="H29" s="3"/>
      <c r="I29" s="3"/>
      <c r="J29" s="3"/>
      <c r="K29" s="1"/>
    </row>
    <row r="30" spans="1:11" ht="12.95" customHeight="1" x14ac:dyDescent="0.2">
      <c r="A30" s="483" t="s">
        <v>314</v>
      </c>
      <c r="B30" s="485"/>
      <c r="C30" s="393"/>
      <c r="D30" s="394"/>
      <c r="E30" s="156">
        <f t="shared" si="1"/>
        <v>0</v>
      </c>
      <c r="G30" s="147"/>
      <c r="H30" s="3"/>
      <c r="I30" s="3"/>
      <c r="J30" s="3"/>
      <c r="K30" s="1"/>
    </row>
    <row r="31" spans="1:11" ht="12.95" customHeight="1" x14ac:dyDescent="0.2">
      <c r="A31" s="483" t="s">
        <v>309</v>
      </c>
      <c r="B31" s="485"/>
      <c r="C31" s="393"/>
      <c r="D31" s="394"/>
      <c r="E31" s="156">
        <f t="shared" si="1"/>
        <v>0</v>
      </c>
      <c r="G31" s="147"/>
      <c r="H31" s="3"/>
      <c r="I31" s="3"/>
      <c r="J31" s="3"/>
      <c r="K31" s="1"/>
    </row>
    <row r="32" spans="1:11" ht="12.95" customHeight="1" x14ac:dyDescent="0.2">
      <c r="A32" s="151"/>
      <c r="B32" s="368"/>
      <c r="C32" s="393"/>
      <c r="D32" s="394"/>
      <c r="E32" s="156">
        <f t="shared" si="1"/>
        <v>0</v>
      </c>
      <c r="G32" s="147"/>
      <c r="H32" s="3"/>
      <c r="I32" s="3"/>
      <c r="J32" s="3"/>
      <c r="K32" s="1"/>
    </row>
    <row r="33" spans="1:11" ht="12.95" customHeight="1" thickBot="1" x14ac:dyDescent="0.25">
      <c r="A33" s="157"/>
      <c r="B33" s="370"/>
      <c r="C33" s="395"/>
      <c r="D33" s="396"/>
      <c r="E33" s="156">
        <f t="shared" si="1"/>
        <v>0</v>
      </c>
      <c r="F33" s="147"/>
      <c r="G33" s="147"/>
      <c r="H33" s="3"/>
      <c r="I33" s="1"/>
      <c r="J33" s="1"/>
      <c r="K33" s="1"/>
    </row>
    <row r="34" spans="1:11" ht="12.95" customHeight="1" thickBot="1" x14ac:dyDescent="0.25">
      <c r="A34" s="105" t="s">
        <v>21</v>
      </c>
      <c r="B34" s="158"/>
      <c r="C34" s="159">
        <f>C11+C13+C15+C22+C27</f>
        <v>0</v>
      </c>
      <c r="D34" s="160">
        <f>D15+D22+D27</f>
        <v>0</v>
      </c>
      <c r="E34" s="161">
        <f t="shared" si="1"/>
        <v>0</v>
      </c>
      <c r="F34" s="162" t="str">
        <f>IF(G27=0," ",(J27/G27))</f>
        <v xml:space="preserve"> </v>
      </c>
      <c r="G34" s="147"/>
      <c r="H34" s="3"/>
      <c r="I34" s="1"/>
      <c r="J34" s="1"/>
      <c r="K34" s="1"/>
    </row>
    <row r="35" spans="1:11" ht="12.95" customHeight="1" x14ac:dyDescent="0.2">
      <c r="A35" s="20"/>
      <c r="B35" s="20"/>
      <c r="C35" s="163"/>
      <c r="D35" s="163"/>
      <c r="E35" s="163"/>
      <c r="F35" s="162"/>
      <c r="G35" s="147"/>
      <c r="H35" s="3"/>
      <c r="I35" s="1"/>
      <c r="J35" s="1"/>
      <c r="K35" s="1"/>
    </row>
    <row r="36" spans="1:11" ht="12.95" customHeight="1" thickBot="1" x14ac:dyDescent="0.25">
      <c r="H36" s="1"/>
      <c r="I36" s="1"/>
      <c r="J36" s="1"/>
      <c r="K36" s="1"/>
    </row>
    <row r="37" spans="1:11" ht="12.95" customHeight="1" thickBot="1" x14ac:dyDescent="0.25">
      <c r="A37" s="704" t="s">
        <v>108</v>
      </c>
      <c r="B37" s="705"/>
      <c r="C37" s="705"/>
      <c r="D37" s="706"/>
      <c r="E37" s="118">
        <f>'2 - Celkové čerpání - dle vZaZ'!D28</f>
        <v>0</v>
      </c>
      <c r="H37" s="1"/>
      <c r="I37" s="1"/>
      <c r="J37" s="1"/>
      <c r="K37" s="1"/>
    </row>
    <row r="38" spans="1:11" ht="12.95" customHeight="1" thickBot="1" x14ac:dyDescent="0.25">
      <c r="A38" s="704" t="s">
        <v>183</v>
      </c>
      <c r="B38" s="705"/>
      <c r="C38" s="705"/>
      <c r="D38" s="706"/>
      <c r="E38" s="118">
        <f>C13+C15-C19+C22</f>
        <v>0</v>
      </c>
      <c r="H38" s="1"/>
      <c r="I38" s="1"/>
      <c r="J38" s="1"/>
      <c r="K38" s="1"/>
    </row>
    <row r="39" spans="1:11" ht="12.95" customHeight="1" thickBot="1" x14ac:dyDescent="0.25">
      <c r="A39" s="704" t="s">
        <v>207</v>
      </c>
      <c r="B39" s="705"/>
      <c r="C39" s="705"/>
      <c r="D39" s="706"/>
      <c r="E39" s="288">
        <f>E38-E37</f>
        <v>0</v>
      </c>
      <c r="H39" s="1"/>
      <c r="I39" s="1"/>
      <c r="J39" s="1"/>
      <c r="K39" s="1"/>
    </row>
    <row r="40" spans="1:11" ht="12.95" customHeight="1" x14ac:dyDescent="0.2">
      <c r="A40" s="20"/>
      <c r="B40" s="20"/>
      <c r="H40" s="1"/>
      <c r="I40" s="1"/>
      <c r="J40" s="1"/>
      <c r="K40" s="1"/>
    </row>
    <row r="41" spans="1:11" ht="12.95" customHeight="1" x14ac:dyDescent="0.2">
      <c r="A41" s="20" t="s">
        <v>205</v>
      </c>
      <c r="B41" s="20"/>
      <c r="H41" s="1"/>
      <c r="I41" s="1"/>
      <c r="J41" s="1"/>
      <c r="K41" s="1"/>
    </row>
    <row r="42" spans="1:11" ht="12.95" customHeight="1" x14ac:dyDescent="0.2">
      <c r="A42" s="391"/>
      <c r="B42" s="391"/>
      <c r="C42" s="320"/>
      <c r="D42" s="320"/>
      <c r="E42" s="320"/>
      <c r="H42" s="1"/>
      <c r="I42" s="1"/>
      <c r="J42" s="1"/>
      <c r="K42" s="1"/>
    </row>
    <row r="43" spans="1:11" ht="12.95" customHeight="1" x14ac:dyDescent="0.2">
      <c r="A43" s="391"/>
      <c r="B43" s="391"/>
      <c r="C43" s="320"/>
      <c r="D43" s="320"/>
      <c r="E43" s="320"/>
      <c r="H43" s="1"/>
      <c r="I43" s="1"/>
      <c r="J43" s="1"/>
      <c r="K43" s="1"/>
    </row>
    <row r="44" spans="1:11" ht="12.95" customHeight="1" x14ac:dyDescent="0.2">
      <c r="A44" s="391"/>
      <c r="B44" s="391"/>
      <c r="C44" s="320"/>
      <c r="D44" s="320"/>
      <c r="E44" s="320"/>
      <c r="H44" s="1"/>
      <c r="I44" s="1"/>
      <c r="J44" s="1"/>
      <c r="K44" s="1"/>
    </row>
    <row r="45" spans="1:11" ht="12.95" customHeight="1" x14ac:dyDescent="0.2">
      <c r="A45" s="391"/>
      <c r="B45" s="391"/>
      <c r="C45" s="320"/>
      <c r="D45" s="320"/>
      <c r="E45" s="320"/>
      <c r="H45" s="1"/>
      <c r="I45" s="1"/>
      <c r="J45" s="1"/>
      <c r="K45" s="1"/>
    </row>
    <row r="46" spans="1:11" ht="12.95" customHeight="1" x14ac:dyDescent="0.2">
      <c r="A46" s="391"/>
      <c r="B46" s="391"/>
      <c r="C46" s="320"/>
      <c r="D46" s="320"/>
      <c r="E46" s="320"/>
      <c r="H46" s="1"/>
      <c r="I46" s="1"/>
      <c r="J46" s="1"/>
      <c r="K46" s="1"/>
    </row>
    <row r="47" spans="1:11" ht="12.95" customHeight="1" x14ac:dyDescent="0.2">
      <c r="A47" s="391"/>
      <c r="B47" s="391"/>
      <c r="C47" s="320"/>
      <c r="D47" s="320"/>
      <c r="E47" s="320"/>
      <c r="H47" s="1"/>
      <c r="I47" s="1"/>
      <c r="J47" s="1"/>
      <c r="K47" s="1"/>
    </row>
    <row r="48" spans="1:11" ht="12.95" customHeight="1" x14ac:dyDescent="0.2">
      <c r="A48" s="391"/>
      <c r="B48" s="391"/>
      <c r="C48" s="320"/>
      <c r="D48" s="320"/>
      <c r="E48" s="320"/>
      <c r="H48" s="1"/>
      <c r="I48" s="1"/>
      <c r="J48" s="1"/>
      <c r="K48" s="1"/>
    </row>
    <row r="49" spans="1:11" ht="12.95" customHeight="1" x14ac:dyDescent="0.2">
      <c r="A49" s="391"/>
      <c r="B49" s="391"/>
      <c r="C49" s="320"/>
      <c r="D49" s="320"/>
      <c r="E49" s="320"/>
      <c r="H49" s="1"/>
      <c r="I49" s="1"/>
      <c r="J49" s="1"/>
      <c r="K49" s="1"/>
    </row>
    <row r="50" spans="1:11" ht="12.95" customHeight="1" x14ac:dyDescent="0.2">
      <c r="A50" s="391"/>
      <c r="B50" s="391"/>
      <c r="C50" s="320"/>
      <c r="D50" s="320"/>
      <c r="E50" s="320"/>
      <c r="H50" s="1"/>
      <c r="I50" s="1"/>
      <c r="J50" s="1"/>
      <c r="K50" s="1"/>
    </row>
    <row r="51" spans="1:11" ht="12.95" customHeight="1" x14ac:dyDescent="0.2">
      <c r="A51" s="391"/>
      <c r="B51" s="391"/>
      <c r="C51" s="320"/>
      <c r="D51" s="320"/>
      <c r="E51" s="320"/>
      <c r="H51" s="1"/>
      <c r="I51" s="1"/>
      <c r="J51" s="1"/>
      <c r="K51" s="1"/>
    </row>
    <row r="52" spans="1:11" ht="12.95" customHeight="1" x14ac:dyDescent="0.2">
      <c r="A52" s="391"/>
      <c r="B52" s="391"/>
      <c r="C52" s="320"/>
      <c r="D52" s="320"/>
      <c r="E52" s="320"/>
      <c r="H52" s="1"/>
      <c r="I52" s="1"/>
      <c r="J52" s="1"/>
      <c r="K52" s="1"/>
    </row>
    <row r="53" spans="1:11" ht="12.95" customHeight="1" x14ac:dyDescent="0.2">
      <c r="A53" s="391"/>
      <c r="B53" s="391"/>
      <c r="C53" s="320"/>
      <c r="D53" s="320"/>
      <c r="E53" s="320"/>
      <c r="H53" s="1"/>
      <c r="I53" s="1"/>
      <c r="J53" s="1"/>
      <c r="K53" s="1"/>
    </row>
    <row r="54" spans="1:11" ht="12.95" customHeight="1" x14ac:dyDescent="0.2">
      <c r="A54" s="391"/>
      <c r="B54" s="391"/>
      <c r="C54" s="320"/>
      <c r="D54" s="320"/>
      <c r="E54" s="320"/>
      <c r="H54" s="1"/>
      <c r="I54" s="1"/>
      <c r="J54" s="1"/>
      <c r="K54" s="1"/>
    </row>
    <row r="55" spans="1:11" ht="12.95" customHeight="1" x14ac:dyDescent="0.2">
      <c r="H55" s="1"/>
      <c r="I55" s="1"/>
      <c r="J55" s="1"/>
      <c r="K55" s="1"/>
    </row>
    <row r="56" spans="1:11" ht="12.95" customHeight="1" x14ac:dyDescent="0.2">
      <c r="A56" s="63" t="s">
        <v>24</v>
      </c>
      <c r="B56" s="63"/>
      <c r="H56" s="1"/>
      <c r="I56" s="1"/>
      <c r="J56" s="1"/>
      <c r="K56" s="1"/>
    </row>
    <row r="57" spans="1:11" ht="12.95" customHeight="1" x14ac:dyDescent="0.2">
      <c r="A57" t="s">
        <v>236</v>
      </c>
      <c r="H57" s="1"/>
      <c r="I57" s="1"/>
      <c r="J57" s="1"/>
      <c r="K57" s="1"/>
    </row>
    <row r="58" spans="1:11" ht="12.95" customHeight="1" x14ac:dyDescent="0.2">
      <c r="A58" t="s">
        <v>184</v>
      </c>
      <c r="H58" s="1"/>
      <c r="I58" s="1"/>
      <c r="J58" s="1"/>
      <c r="K58" s="1"/>
    </row>
    <row r="59" spans="1:11" ht="12.95" customHeight="1" x14ac:dyDescent="0.2">
      <c r="H59" s="1"/>
      <c r="I59" s="1"/>
      <c r="J59" s="1"/>
      <c r="K59" s="1"/>
    </row>
    <row r="60" spans="1:11" ht="12.95" customHeight="1" x14ac:dyDescent="0.2">
      <c r="H60" s="1"/>
      <c r="I60" s="1"/>
      <c r="J60" s="1"/>
      <c r="K60" s="1"/>
    </row>
    <row r="61" spans="1:11" x14ac:dyDescent="0.2">
      <c r="H61" s="1"/>
      <c r="I61" s="1"/>
      <c r="J61" s="1"/>
      <c r="K61" s="1"/>
    </row>
    <row r="62" spans="1:11" x14ac:dyDescent="0.2">
      <c r="D62" s="164"/>
      <c r="H62" s="1"/>
      <c r="I62" s="1"/>
      <c r="J62" s="1"/>
      <c r="K62" s="1"/>
    </row>
    <row r="63" spans="1:11" x14ac:dyDescent="0.2">
      <c r="H63" s="1"/>
      <c r="I63" s="1"/>
      <c r="J63" s="1"/>
      <c r="K63" s="1"/>
    </row>
    <row r="64" spans="1:11" x14ac:dyDescent="0.2">
      <c r="H64" s="1"/>
      <c r="I64" s="1"/>
      <c r="J64" s="1"/>
      <c r="K64" s="1"/>
    </row>
    <row r="65" spans="1:11" x14ac:dyDescent="0.2">
      <c r="H65" s="1"/>
      <c r="I65" s="1"/>
      <c r="J65" s="1"/>
      <c r="K65" s="1"/>
    </row>
    <row r="66" spans="1:11" x14ac:dyDescent="0.2">
      <c r="H66" s="1"/>
      <c r="I66" s="1"/>
      <c r="J66" s="1"/>
      <c r="K66" s="1"/>
    </row>
    <row r="67" spans="1:1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</sheetData>
  <sheetProtection algorithmName="SHA-512" hashValue="Eh10F3V9TEW4rutQwFgFsvznFDhWBtySxR0PkVTEDQ1eBzMXDVLWxVdda2oQijer91e75IZqQG9cZUNKCXK3sA==" saltValue="2xseaqQoo29tUGRyViPljA==" spinCount="100000" sheet="1" formatCells="0" insertRows="0"/>
  <protectedRanges>
    <protectedRange sqref="C11" name="Oblast1"/>
    <protectedRange sqref="C16:D21" name="Oblast2"/>
    <protectedRange sqref="B21" name="Oblast3"/>
    <protectedRange sqref="B23:D26" name="Oblast4"/>
    <protectedRange sqref="B28:D28 B32:D33 C29:D31" name="Oblast5"/>
    <protectedRange sqref="A42:E54" name="Oblast6"/>
  </protectedRanges>
  <mergeCells count="13">
    <mergeCell ref="A5:E5"/>
    <mergeCell ref="C7:E7"/>
    <mergeCell ref="A38:D38"/>
    <mergeCell ref="A37:D37"/>
    <mergeCell ref="A31:B31"/>
    <mergeCell ref="A39:D39"/>
    <mergeCell ref="A7:B9"/>
    <mergeCell ref="A17:B17"/>
    <mergeCell ref="A18:B18"/>
    <mergeCell ref="A19:B19"/>
    <mergeCell ref="A20:B20"/>
    <mergeCell ref="A29:B29"/>
    <mergeCell ref="A30:B30"/>
  </mergeCells>
  <phoneticPr fontId="5" type="noConversion"/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8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  <pageSetUpPr fitToPage="1"/>
  </sheetPr>
  <dimension ref="A1:H133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31.140625" customWidth="1"/>
    <col min="2" max="2" width="8.42578125" customWidth="1"/>
    <col min="3" max="6" width="18.7109375" customWidth="1"/>
    <col min="7" max="8" width="10.85546875" customWidth="1"/>
  </cols>
  <sheetData>
    <row r="1" spans="1:8" ht="20.100000000000001" customHeight="1" x14ac:dyDescent="0.2">
      <c r="A1" s="67"/>
      <c r="B1" s="67"/>
      <c r="F1" s="10" t="s">
        <v>84</v>
      </c>
    </row>
    <row r="2" spans="1:8" ht="20.100000000000001" customHeight="1" x14ac:dyDescent="0.2">
      <c r="A2" s="67"/>
      <c r="B2" s="67"/>
      <c r="E2" s="55" t="s">
        <v>325</v>
      </c>
      <c r="F2" s="434">
        <f>'1 - Údaje o zpracovateli'!C10</f>
        <v>0</v>
      </c>
    </row>
    <row r="3" spans="1:8" ht="20.100000000000001" customHeight="1" x14ac:dyDescent="0.25">
      <c r="A3" s="712" t="s">
        <v>72</v>
      </c>
      <c r="B3" s="712"/>
      <c r="C3" s="712"/>
      <c r="D3" s="712"/>
      <c r="E3" s="712"/>
      <c r="F3" s="712"/>
      <c r="G3" s="68"/>
      <c r="H3" s="68"/>
    </row>
    <row r="4" spans="1:8" ht="20.100000000000001" customHeight="1" x14ac:dyDescent="0.2"/>
    <row r="5" spans="1:8" ht="20.100000000000001" customHeight="1" x14ac:dyDescent="0.25">
      <c r="A5" s="713" t="s">
        <v>61</v>
      </c>
      <c r="B5" s="713"/>
      <c r="C5" s="713"/>
      <c r="D5" s="69"/>
      <c r="E5" s="69"/>
      <c r="F5" s="70"/>
      <c r="G5" s="70"/>
      <c r="H5" s="70"/>
    </row>
    <row r="6" spans="1:8" ht="20.100000000000001" customHeight="1" thickBot="1" x14ac:dyDescent="0.25">
      <c r="A6" s="71"/>
      <c r="B6" s="71"/>
      <c r="C6" s="10"/>
      <c r="D6" s="10"/>
      <c r="E6" s="10" t="s">
        <v>149</v>
      </c>
      <c r="F6" s="70"/>
      <c r="G6" s="70"/>
      <c r="H6" s="70"/>
    </row>
    <row r="7" spans="1:8" ht="20.100000000000001" customHeight="1" thickBot="1" x14ac:dyDescent="0.25">
      <c r="A7" s="72" t="s">
        <v>27</v>
      </c>
      <c r="B7" s="73"/>
      <c r="C7" s="74"/>
      <c r="D7" s="75"/>
      <c r="E7" s="76"/>
      <c r="F7" s="77"/>
      <c r="G7" s="70"/>
      <c r="H7" s="70"/>
    </row>
    <row r="8" spans="1:8" ht="20.100000000000001" customHeight="1" x14ac:dyDescent="0.2">
      <c r="A8" s="284" t="s">
        <v>252</v>
      </c>
      <c r="B8" s="78"/>
      <c r="C8" s="79"/>
      <c r="D8" s="80"/>
      <c r="E8" s="81">
        <f>'2 - Celkové čerpání - dle vZaZ'!F30</f>
        <v>0</v>
      </c>
      <c r="F8" s="70"/>
      <c r="G8" s="70"/>
      <c r="H8" s="70"/>
    </row>
    <row r="9" spans="1:8" ht="20.100000000000001" customHeight="1" thickBot="1" x14ac:dyDescent="0.25">
      <c r="A9" s="82" t="s">
        <v>28</v>
      </c>
      <c r="B9" s="83"/>
      <c r="C9" s="84"/>
      <c r="D9" s="85"/>
      <c r="E9" s="383"/>
      <c r="F9" s="70"/>
      <c r="G9" s="70"/>
      <c r="H9" s="70"/>
    </row>
    <row r="10" spans="1:8" ht="20.100000000000001" customHeight="1" thickBot="1" x14ac:dyDescent="0.25">
      <c r="A10" s="285" t="s">
        <v>253</v>
      </c>
      <c r="B10" s="91"/>
      <c r="C10" s="92"/>
      <c r="D10" s="85"/>
      <c r="E10" s="383"/>
      <c r="F10" s="70"/>
      <c r="G10" s="70"/>
      <c r="H10" s="70"/>
    </row>
    <row r="11" spans="1:8" ht="20.100000000000001" customHeight="1" thickBot="1" x14ac:dyDescent="0.25">
      <c r="A11" s="86" t="s">
        <v>139</v>
      </c>
      <c r="B11" s="87"/>
      <c r="C11" s="88"/>
      <c r="D11" s="89"/>
      <c r="E11" s="90">
        <f>E8+E9+E10</f>
        <v>0</v>
      </c>
      <c r="F11" s="70"/>
      <c r="G11" s="70"/>
      <c r="H11" s="70"/>
    </row>
    <row r="12" spans="1:8" ht="20.100000000000001" customHeight="1" thickBot="1" x14ac:dyDescent="0.25">
      <c r="A12" s="93" t="s">
        <v>140</v>
      </c>
      <c r="B12" s="94"/>
      <c r="C12" s="95"/>
      <c r="D12" s="89"/>
      <c r="E12" s="96">
        <f>E11-E10</f>
        <v>0</v>
      </c>
      <c r="F12" s="70"/>
      <c r="G12" s="70"/>
      <c r="H12" s="70"/>
    </row>
    <row r="13" spans="1:8" ht="20.100000000000001" customHeight="1" x14ac:dyDescent="0.2">
      <c r="A13" s="97" t="s">
        <v>312</v>
      </c>
      <c r="B13" s="98"/>
      <c r="C13" s="99"/>
      <c r="D13" s="80"/>
      <c r="E13" s="100">
        <f>SUM(E15:E17)</f>
        <v>0</v>
      </c>
      <c r="F13" s="70"/>
      <c r="G13" s="70"/>
      <c r="H13" s="70"/>
    </row>
    <row r="14" spans="1:8" ht="20.100000000000001" customHeight="1" x14ac:dyDescent="0.2">
      <c r="A14" s="101" t="s">
        <v>77</v>
      </c>
      <c r="B14" s="67"/>
      <c r="C14" s="102"/>
      <c r="D14" s="103"/>
      <c r="E14" s="104"/>
      <c r="F14" s="70"/>
      <c r="G14" s="70"/>
      <c r="H14" s="70"/>
    </row>
    <row r="15" spans="1:8" ht="20.100000000000001" customHeight="1" x14ac:dyDescent="0.2">
      <c r="A15" s="722" t="s">
        <v>78</v>
      </c>
      <c r="B15" s="723"/>
      <c r="C15" s="723"/>
      <c r="D15" s="724"/>
      <c r="E15" s="384"/>
      <c r="F15" s="70"/>
      <c r="G15" s="70"/>
      <c r="H15" s="70"/>
    </row>
    <row r="16" spans="1:8" ht="20.100000000000001" customHeight="1" x14ac:dyDescent="0.2">
      <c r="A16" s="716" t="s">
        <v>313</v>
      </c>
      <c r="B16" s="717"/>
      <c r="C16" s="717"/>
      <c r="D16" s="718"/>
      <c r="E16" s="384"/>
      <c r="F16" s="70"/>
      <c r="G16" s="70"/>
      <c r="H16" s="70"/>
    </row>
    <row r="17" spans="1:8" ht="20.100000000000001" customHeight="1" thickBot="1" x14ac:dyDescent="0.25">
      <c r="A17" s="719"/>
      <c r="B17" s="720"/>
      <c r="C17" s="720"/>
      <c r="D17" s="721"/>
      <c r="E17" s="383"/>
      <c r="F17" s="70"/>
      <c r="G17" s="70"/>
      <c r="H17" s="70"/>
    </row>
    <row r="18" spans="1:8" ht="20.100000000000001" customHeight="1" thickBot="1" x14ac:dyDescent="0.25">
      <c r="A18" s="105" t="s">
        <v>29</v>
      </c>
      <c r="B18" s="106"/>
      <c r="C18" s="88"/>
      <c r="D18" s="107"/>
      <c r="E18" s="90">
        <f>E12+E13</f>
        <v>0</v>
      </c>
    </row>
    <row r="19" spans="1:8" ht="20.100000000000001" customHeight="1" x14ac:dyDescent="0.2">
      <c r="A19" s="725" t="s">
        <v>311</v>
      </c>
      <c r="B19" s="725"/>
      <c r="C19" s="725"/>
      <c r="D19" s="725"/>
      <c r="E19" s="725"/>
    </row>
    <row r="20" spans="1:8" ht="20.100000000000001" customHeight="1" x14ac:dyDescent="0.2">
      <c r="A20" s="20"/>
      <c r="B20" s="20"/>
      <c r="C20" s="102"/>
      <c r="D20" s="102"/>
      <c r="E20" s="102"/>
    </row>
    <row r="21" spans="1:8" ht="20.100000000000001" customHeight="1" x14ac:dyDescent="0.25">
      <c r="A21" s="713" t="s">
        <v>62</v>
      </c>
      <c r="B21" s="713"/>
      <c r="C21" s="713"/>
      <c r="D21" s="484"/>
      <c r="E21" s="69"/>
      <c r="F21" s="70"/>
      <c r="G21" s="70"/>
      <c r="H21" s="70"/>
    </row>
    <row r="22" spans="1:8" ht="20.100000000000001" customHeight="1" thickBot="1" x14ac:dyDescent="0.25">
      <c r="A22" s="108"/>
      <c r="B22" s="108"/>
      <c r="C22" s="10"/>
      <c r="D22" s="10"/>
      <c r="E22" s="10" t="s">
        <v>149</v>
      </c>
      <c r="F22" s="70"/>
      <c r="G22" s="70"/>
      <c r="H22" s="70"/>
    </row>
    <row r="23" spans="1:8" ht="20.100000000000001" customHeight="1" thickBot="1" x14ac:dyDescent="0.25">
      <c r="A23" s="109" t="s">
        <v>13</v>
      </c>
      <c r="B23" s="110"/>
      <c r="C23" s="111"/>
      <c r="D23" s="112"/>
      <c r="E23" s="113"/>
      <c r="F23" s="70"/>
      <c r="G23" s="70"/>
      <c r="H23" s="70"/>
    </row>
    <row r="24" spans="1:8" ht="20.100000000000001" customHeight="1" thickBot="1" x14ac:dyDescent="0.25">
      <c r="A24" s="114" t="s">
        <v>30</v>
      </c>
      <c r="B24" s="115"/>
      <c r="C24" s="116"/>
      <c r="D24" s="117"/>
      <c r="E24" s="118">
        <f>SUM(E26:E28)</f>
        <v>0</v>
      </c>
      <c r="F24" s="70"/>
      <c r="G24" s="70"/>
      <c r="H24" s="70"/>
    </row>
    <row r="25" spans="1:8" ht="20.100000000000001" customHeight="1" x14ac:dyDescent="0.2">
      <c r="A25" s="101" t="s">
        <v>31</v>
      </c>
      <c r="B25" s="67"/>
      <c r="D25" s="119"/>
      <c r="E25" s="64"/>
      <c r="F25" s="70"/>
      <c r="G25" s="70"/>
      <c r="H25" s="70"/>
    </row>
    <row r="26" spans="1:8" ht="20.100000000000001" customHeight="1" x14ac:dyDescent="0.2">
      <c r="A26" s="101" t="s">
        <v>32</v>
      </c>
      <c r="B26" s="67"/>
      <c r="D26" s="119"/>
      <c r="E26" s="385"/>
      <c r="F26" s="70"/>
      <c r="G26" s="70"/>
      <c r="H26" s="70"/>
    </row>
    <row r="27" spans="1:8" ht="20.100000000000001" customHeight="1" x14ac:dyDescent="0.2">
      <c r="A27" s="101" t="s">
        <v>33</v>
      </c>
      <c r="B27" s="67"/>
      <c r="D27" s="119"/>
      <c r="E27" s="385"/>
      <c r="F27" s="70"/>
      <c r="G27" s="70"/>
      <c r="H27" s="70"/>
    </row>
    <row r="28" spans="1:8" ht="20.100000000000001" customHeight="1" thickBot="1" x14ac:dyDescent="0.25">
      <c r="A28" s="120" t="s">
        <v>107</v>
      </c>
      <c r="B28" s="91"/>
      <c r="C28" s="9"/>
      <c r="D28" s="121"/>
      <c r="E28" s="386"/>
      <c r="F28" s="70"/>
      <c r="G28" s="70"/>
    </row>
    <row r="29" spans="1:8" ht="20.100000000000001" customHeight="1" x14ac:dyDescent="0.2">
      <c r="A29" s="122"/>
      <c r="B29" s="122"/>
      <c r="C29" s="123"/>
      <c r="D29" s="123"/>
      <c r="E29" s="123"/>
      <c r="F29" s="70"/>
      <c r="G29" s="70"/>
      <c r="H29" s="70"/>
    </row>
    <row r="30" spans="1:8" ht="20.100000000000001" customHeight="1" x14ac:dyDescent="0.2">
      <c r="A30" s="122"/>
      <c r="B30" s="122"/>
      <c r="C30" s="123"/>
      <c r="D30" s="123"/>
      <c r="E30" s="123"/>
      <c r="F30" s="70"/>
      <c r="G30" s="70"/>
      <c r="H30" s="70"/>
    </row>
    <row r="31" spans="1:8" ht="20.100000000000001" customHeight="1" x14ac:dyDescent="0.25">
      <c r="A31" s="713" t="s">
        <v>63</v>
      </c>
      <c r="B31" s="713"/>
      <c r="C31" s="713"/>
      <c r="D31" s="713"/>
      <c r="E31" s="713"/>
      <c r="F31" s="713"/>
      <c r="G31" s="713"/>
      <c r="H31" s="713"/>
    </row>
    <row r="32" spans="1:8" ht="20.100000000000001" customHeight="1" thickBot="1" x14ac:dyDescent="0.25">
      <c r="A32" s="108"/>
      <c r="B32" s="108"/>
      <c r="C32" s="20"/>
      <c r="D32" s="20"/>
      <c r="E32" s="20"/>
      <c r="F32" s="10" t="s">
        <v>149</v>
      </c>
      <c r="G32" s="70"/>
    </row>
    <row r="33" spans="1:6" ht="20.100000000000001" customHeight="1" x14ac:dyDescent="0.2">
      <c r="A33" s="728" t="s">
        <v>13</v>
      </c>
      <c r="B33" s="532" t="s">
        <v>168</v>
      </c>
      <c r="C33" s="714" t="s">
        <v>134</v>
      </c>
      <c r="D33" s="714" t="s">
        <v>135</v>
      </c>
      <c r="E33" s="714" t="s">
        <v>141</v>
      </c>
      <c r="F33" s="726" t="s">
        <v>96</v>
      </c>
    </row>
    <row r="34" spans="1:6" ht="20.100000000000001" customHeight="1" x14ac:dyDescent="0.2">
      <c r="A34" s="540"/>
      <c r="B34" s="540"/>
      <c r="C34" s="715"/>
      <c r="D34" s="715"/>
      <c r="E34" s="715" t="s">
        <v>35</v>
      </c>
      <c r="F34" s="727" t="s">
        <v>34</v>
      </c>
    </row>
    <row r="35" spans="1:6" ht="39" customHeight="1" x14ac:dyDescent="0.2">
      <c r="A35" s="540"/>
      <c r="B35" s="540"/>
      <c r="C35" s="715"/>
      <c r="D35" s="715"/>
      <c r="E35" s="715" t="s">
        <v>37</v>
      </c>
      <c r="F35" s="727" t="s">
        <v>38</v>
      </c>
    </row>
    <row r="36" spans="1:6" ht="20.100000000000001" customHeight="1" thickBot="1" x14ac:dyDescent="0.25">
      <c r="A36" s="541"/>
      <c r="B36" s="541"/>
      <c r="C36" s="126">
        <v>1</v>
      </c>
      <c r="D36" s="126">
        <v>2</v>
      </c>
      <c r="E36" s="126">
        <v>3</v>
      </c>
      <c r="F36" s="126" t="s">
        <v>99</v>
      </c>
    </row>
    <row r="37" spans="1:6" ht="20.100000000000001" customHeight="1" x14ac:dyDescent="0.2">
      <c r="A37" s="127" t="s">
        <v>40</v>
      </c>
      <c r="B37" s="40">
        <v>411</v>
      </c>
      <c r="C37" s="128">
        <f>'6 - Peněžní fondy '!E10</f>
        <v>0</v>
      </c>
      <c r="D37" s="81">
        <f>'6 - Peněžní fondy '!F10</f>
        <v>0</v>
      </c>
      <c r="E37" s="387"/>
      <c r="F37" s="129">
        <f>D37+E37</f>
        <v>0</v>
      </c>
    </row>
    <row r="38" spans="1:6" ht="20.100000000000001" customHeight="1" x14ac:dyDescent="0.2">
      <c r="A38" s="130" t="s">
        <v>41</v>
      </c>
      <c r="B38" s="42">
        <v>412</v>
      </c>
      <c r="C38" s="131">
        <f>'6 - Peněžní fondy '!E11</f>
        <v>0</v>
      </c>
      <c r="D38" s="131">
        <f>'6 - Peněžní fondy '!F11</f>
        <v>0</v>
      </c>
      <c r="E38" s="388"/>
      <c r="F38" s="132">
        <f>D38+E38</f>
        <v>0</v>
      </c>
    </row>
    <row r="39" spans="1:6" ht="20.100000000000001" customHeight="1" x14ac:dyDescent="0.2">
      <c r="A39" s="130" t="s">
        <v>101</v>
      </c>
      <c r="B39" s="42">
        <v>413.41399999999999</v>
      </c>
      <c r="C39" s="131">
        <f>'6 - Peněžní fondy '!E14+'6 - Peněžní fondy '!E15</f>
        <v>0</v>
      </c>
      <c r="D39" s="131">
        <f>'6 - Peněžní fondy '!F14+'6 - Peněžní fondy '!F15</f>
        <v>0</v>
      </c>
      <c r="E39" s="388"/>
      <c r="F39" s="133">
        <f>D39+E39</f>
        <v>0</v>
      </c>
    </row>
    <row r="40" spans="1:6" ht="20.100000000000001" customHeight="1" x14ac:dyDescent="0.2">
      <c r="A40" s="134" t="s">
        <v>39</v>
      </c>
      <c r="B40" s="44">
        <v>416</v>
      </c>
      <c r="C40" s="131">
        <f>'6 - Peněžní fondy '!E18</f>
        <v>0</v>
      </c>
      <c r="D40" s="131">
        <f>'6 - Peněžní fondy '!F18</f>
        <v>0</v>
      </c>
      <c r="E40" s="389"/>
      <c r="F40" s="133">
        <f>D40+E40</f>
        <v>0</v>
      </c>
    </row>
    <row r="41" spans="1:6" ht="20.100000000000001" customHeight="1" thickBot="1" x14ac:dyDescent="0.25">
      <c r="A41" s="135" t="s">
        <v>106</v>
      </c>
      <c r="B41" s="46">
        <v>419</v>
      </c>
      <c r="C41" s="131">
        <f>'6 - Peněžní fondy '!E19</f>
        <v>0</v>
      </c>
      <c r="D41" s="131">
        <f>'6 - Peněžní fondy '!F19</f>
        <v>0</v>
      </c>
      <c r="E41" s="390"/>
      <c r="F41" s="136">
        <f>D41+E41</f>
        <v>0</v>
      </c>
    </row>
    <row r="42" spans="1:6" ht="20.100000000000001" customHeight="1" thickBot="1" x14ac:dyDescent="0.25">
      <c r="A42" s="86" t="s">
        <v>21</v>
      </c>
      <c r="B42" s="87"/>
      <c r="C42" s="118">
        <f>SUM(C37:C41)</f>
        <v>0</v>
      </c>
      <c r="D42" s="118">
        <f>SUM(D37:D41)</f>
        <v>0</v>
      </c>
      <c r="E42" s="118">
        <f>SUM(E37:E41)</f>
        <v>0</v>
      </c>
      <c r="F42" s="118">
        <f>SUM(F37:F41)</f>
        <v>0</v>
      </c>
    </row>
    <row r="43" spans="1:6" ht="20.100000000000001" customHeight="1" x14ac:dyDescent="0.2"/>
    <row r="44" spans="1:6" ht="20.100000000000001" customHeight="1" x14ac:dyDescent="0.2"/>
    <row r="45" spans="1:6" ht="20.100000000000001" customHeight="1" x14ac:dyDescent="0.2"/>
    <row r="46" spans="1:6" ht="20.100000000000001" customHeight="1" x14ac:dyDescent="0.2"/>
    <row r="47" spans="1:6" ht="20.100000000000001" customHeight="1" x14ac:dyDescent="0.2"/>
    <row r="48" spans="1:6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</sheetData>
  <sheetProtection algorithmName="SHA-512" hashValue="+HkJinX/L02t2J0il8glKxMRioOXQpOVUOmgsluIpLoSskxY0kjhFvMW428GIhqjsqxFNwkcuFdDjTcpIT460g==" saltValue="2E2oHhSKHmFbLxJcl2mBcw==" spinCount="100000" sheet="1" objects="1" scenarios="1"/>
  <protectedRanges>
    <protectedRange sqref="A16:D17" name="Oblast7"/>
    <protectedRange sqref="E9:E10" name="Oblast1"/>
    <protectedRange sqref="A16:D17" name="Oblast2"/>
    <protectedRange sqref="E15:E17" name="Oblast3"/>
    <protectedRange sqref="E26:E28" name="Oblast4"/>
    <protectedRange sqref="E37:E41" name="Oblast5"/>
  </protectedRanges>
  <mergeCells count="14">
    <mergeCell ref="A3:F3"/>
    <mergeCell ref="A5:C5"/>
    <mergeCell ref="A31:H31"/>
    <mergeCell ref="C33:C35"/>
    <mergeCell ref="D33:D35"/>
    <mergeCell ref="E33:E35"/>
    <mergeCell ref="A16:D16"/>
    <mergeCell ref="A17:D17"/>
    <mergeCell ref="A15:D15"/>
    <mergeCell ref="A19:E19"/>
    <mergeCell ref="F33:F35"/>
    <mergeCell ref="A33:A36"/>
    <mergeCell ref="A21:D21"/>
    <mergeCell ref="B33:B36"/>
  </mergeCells>
  <phoneticPr fontId="5" type="noConversion"/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F55"/>
  <sheetViews>
    <sheetView showGridLines="0" workbookViewId="0">
      <selection activeCell="A7" sqref="E9"/>
    </sheetView>
  </sheetViews>
  <sheetFormatPr defaultRowHeight="12.75" x14ac:dyDescent="0.2"/>
  <cols>
    <col min="1" max="1" width="2.5703125" customWidth="1"/>
    <col min="2" max="2" width="71.140625" customWidth="1"/>
    <col min="3" max="4" width="16.7109375" customWidth="1"/>
    <col min="5" max="5" width="24.7109375" customWidth="1"/>
    <col min="6" max="6" width="20.85546875" customWidth="1"/>
  </cols>
  <sheetData>
    <row r="1" spans="1:6" ht="12" customHeight="1" x14ac:dyDescent="0.2">
      <c r="F1" s="10" t="s">
        <v>113</v>
      </c>
    </row>
    <row r="2" spans="1:6" ht="12" customHeight="1" x14ac:dyDescent="0.2"/>
    <row r="3" spans="1:6" ht="12" customHeight="1" x14ac:dyDescent="0.2">
      <c r="E3" s="55" t="s">
        <v>325</v>
      </c>
      <c r="F3" s="436">
        <f>'1 - Údaje o zpracovateli'!C10</f>
        <v>0</v>
      </c>
    </row>
    <row r="4" spans="1:6" s="440" customFormat="1" ht="18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"/>
    <row r="6" spans="1:6" ht="16.5" customHeight="1" x14ac:dyDescent="0.25">
      <c r="A6" t="s">
        <v>224</v>
      </c>
      <c r="C6" s="267" t="s">
        <v>104</v>
      </c>
    </row>
    <row r="7" spans="1:6" ht="16.5" customHeight="1" x14ac:dyDescent="0.25">
      <c r="A7" t="s">
        <v>226</v>
      </c>
      <c r="C7" s="267" t="s">
        <v>225</v>
      </c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9" t="s">
        <v>65</v>
      </c>
      <c r="B9" s="530" t="s">
        <v>13</v>
      </c>
      <c r="C9" s="543" t="s">
        <v>150</v>
      </c>
      <c r="D9" s="532" t="s">
        <v>144</v>
      </c>
      <c r="E9" s="545" t="s">
        <v>157</v>
      </c>
      <c r="F9" s="535"/>
    </row>
    <row r="10" spans="1:6" ht="12" customHeight="1" thickBot="1" x14ac:dyDescent="0.25">
      <c r="A10" s="540"/>
      <c r="B10" s="542"/>
      <c r="C10" s="544"/>
      <c r="D10" s="533"/>
      <c r="E10" s="211" t="s">
        <v>85</v>
      </c>
      <c r="F10" s="437" t="s">
        <v>149</v>
      </c>
    </row>
    <row r="11" spans="1:6" ht="12" customHeight="1" thickBot="1" x14ac:dyDescent="0.25">
      <c r="A11" s="541"/>
      <c r="B11" s="166" t="s">
        <v>14</v>
      </c>
      <c r="C11" s="166">
        <v>1</v>
      </c>
      <c r="D11" s="166">
        <v>2</v>
      </c>
      <c r="E11" s="166">
        <v>3</v>
      </c>
      <c r="F11" s="166">
        <v>4</v>
      </c>
    </row>
    <row r="12" spans="1:6" ht="12.95" customHeight="1" x14ac:dyDescent="0.2">
      <c r="A12" s="13">
        <v>1</v>
      </c>
      <c r="B12" s="438" t="s">
        <v>118</v>
      </c>
      <c r="C12" s="128">
        <f>C13+C16+C17+C19+C18</f>
        <v>0</v>
      </c>
      <c r="D12" s="128">
        <f>D13+D16+D17+D19+D18</f>
        <v>0</v>
      </c>
      <c r="E12" s="442" t="s">
        <v>156</v>
      </c>
      <c r="F12" s="128">
        <f>D12-C12</f>
        <v>0</v>
      </c>
    </row>
    <row r="13" spans="1:6" ht="12.95" customHeight="1" x14ac:dyDescent="0.2">
      <c r="A13" s="15">
        <v>2</v>
      </c>
      <c r="B13" s="258" t="s">
        <v>177</v>
      </c>
      <c r="C13" s="131">
        <f>C14+C15</f>
        <v>0</v>
      </c>
      <c r="D13" s="131">
        <f>D14+D15</f>
        <v>0</v>
      </c>
      <c r="E13" s="258"/>
      <c r="F13" s="443"/>
    </row>
    <row r="14" spans="1:6" ht="12.95" customHeight="1" x14ac:dyDescent="0.2">
      <c r="A14" s="15">
        <v>3</v>
      </c>
      <c r="B14" s="258" t="s">
        <v>153</v>
      </c>
      <c r="C14" s="444">
        <f>'2.1.1 - Hodnocení N+V ze SR'!C14+'2.1.2 - Hodnocení N+V ze SR'!C14+'2.1.3 - Hodnocení N+V ze SR'!C14+'2.1.4 - Hodnocení N+V ze SR'!C14+'2.1.5 - Hodnocení N+V ze SR'!C14+'2.1.6 - Hodnocení N+V ze SR'!C14+'2.1.7 - Hodnocení N+V ze SR'!C14+'2.1.8 - Hodnocení N+V ze SR'!C14+'2.1.9 - Hodnocení N+V ze SR'!C14</f>
        <v>0</v>
      </c>
      <c r="D14" s="444">
        <f>'2.1.1 - Hodnocení N+V ze SR'!D14+'2.1.2 - Hodnocení N+V ze SR'!D14+'2.1.3 - Hodnocení N+V ze SR'!D14+'2.1.4 - Hodnocení N+V ze SR'!D14+'2.1.5 - Hodnocení N+V ze SR'!D14+'2.1.6 - Hodnocení N+V ze SR'!D14+'2.1.7 - Hodnocení N+V ze SR'!D14+'2.1.8 - Hodnocení N+V ze SR'!D14+'2.1.9 - Hodnocení N+V ze SR'!D14</f>
        <v>0</v>
      </c>
      <c r="E14" s="258" t="s">
        <v>165</v>
      </c>
      <c r="F14" s="444">
        <f>'2.1.1 - Hodnocení N+V ze SR'!F14+'2.1.2 - Hodnocení N+V ze SR'!F14+'2.1.3 - Hodnocení N+V ze SR'!F14+'2.1.4 - Hodnocení N+V ze SR'!F14+'2.1.5 - Hodnocení N+V ze SR'!F14+'2.1.6 - Hodnocení N+V ze SR'!F14+'2.1.7 - Hodnocení N+V ze SR'!F14+'2.1.8 - Hodnocení N+V ze SR'!F14+'2.1.9 - Hodnocení N+V ze SR'!F14</f>
        <v>0</v>
      </c>
    </row>
    <row r="15" spans="1:6" ht="12.95" customHeight="1" x14ac:dyDescent="0.2">
      <c r="A15" s="15">
        <v>4</v>
      </c>
      <c r="B15" s="258" t="s">
        <v>186</v>
      </c>
      <c r="C15" s="444">
        <f>'2.1.1 - Hodnocení N+V ze SR'!C15+'2.1.2 - Hodnocení N+V ze SR'!C15+'2.1.3 - Hodnocení N+V ze SR'!C15+'2.1.4 - Hodnocení N+V ze SR'!C15+'2.1.5 - Hodnocení N+V ze SR'!C15+'2.1.6 - Hodnocení N+V ze SR'!C15+'2.1.7 - Hodnocení N+V ze SR'!C15+'2.1.8 - Hodnocení N+V ze SR'!C15+'2.1.9 - Hodnocení N+V ze SR'!C15</f>
        <v>0</v>
      </c>
      <c r="D15" s="444">
        <f>'2.1.1 - Hodnocení N+V ze SR'!D15+'2.1.2 - Hodnocení N+V ze SR'!D15+'2.1.3 - Hodnocení N+V ze SR'!D15+'2.1.4 - Hodnocení N+V ze SR'!D15+'2.1.5 - Hodnocení N+V ze SR'!D15+'2.1.6 - Hodnocení N+V ze SR'!D15+'2.1.7 - Hodnocení N+V ze SR'!D15+'2.1.8 - Hodnocení N+V ze SR'!D15+'2.1.9 - Hodnocení N+V ze SR'!D15</f>
        <v>0</v>
      </c>
      <c r="E15" s="258"/>
      <c r="F15" s="443"/>
    </row>
    <row r="16" spans="1:6" ht="12.95" customHeight="1" x14ac:dyDescent="0.2">
      <c r="A16" s="15">
        <v>5</v>
      </c>
      <c r="B16" s="258" t="s">
        <v>203</v>
      </c>
      <c r="C16" s="444">
        <f>'2.1.1 - Hodnocení N+V ze SR'!C16+'2.1.2 - Hodnocení N+V ze SR'!C16+'2.1.3 - Hodnocení N+V ze SR'!C16+'2.1.4 - Hodnocení N+V ze SR'!C16+'2.1.5 - Hodnocení N+V ze SR'!C16+'2.1.6 - Hodnocení N+V ze SR'!C16+'2.1.7 - Hodnocení N+V ze SR'!C16+'2.1.8 - Hodnocení N+V ze SR'!C16+'2.1.9 - Hodnocení N+V ze SR'!C16</f>
        <v>0</v>
      </c>
      <c r="D16" s="444">
        <f>'2.1.1 - Hodnocení N+V ze SR'!D16+'2.1.2 - Hodnocení N+V ze SR'!D16+'2.1.3 - Hodnocení N+V ze SR'!D16+'2.1.4 - Hodnocení N+V ze SR'!D16+'2.1.5 - Hodnocení N+V ze SR'!D16+'2.1.6 - Hodnocení N+V ze SR'!D16+'2.1.7 - Hodnocení N+V ze SR'!D16+'2.1.8 - Hodnocení N+V ze SR'!D16+'2.1.9 - Hodnocení N+V ze SR'!D16</f>
        <v>0</v>
      </c>
      <c r="E16" s="258"/>
      <c r="F16" s="443"/>
    </row>
    <row r="17" spans="1:6" ht="12.95" customHeight="1" x14ac:dyDescent="0.2">
      <c r="A17" s="15">
        <v>6</v>
      </c>
      <c r="B17" s="258" t="s">
        <v>267</v>
      </c>
      <c r="C17" s="444">
        <f>'2.1.1 - Hodnocení N+V ze SR'!C17+'2.1.2 - Hodnocení N+V ze SR'!C17+'2.1.3 - Hodnocení N+V ze SR'!C17+'2.1.4 - Hodnocení N+V ze SR'!C17+'2.1.5 - Hodnocení N+V ze SR'!C17+'2.1.6 - Hodnocení N+V ze SR'!C17+'2.1.7 - Hodnocení N+V ze SR'!C17+'2.1.8 - Hodnocení N+V ze SR'!C17+'2.1.9 - Hodnocení N+V ze SR'!C17</f>
        <v>0</v>
      </c>
      <c r="D17" s="444">
        <f>'2.1.1 - Hodnocení N+V ze SR'!D17+'2.1.2 - Hodnocení N+V ze SR'!D17+'2.1.3 - Hodnocení N+V ze SR'!D17+'2.1.4 - Hodnocení N+V ze SR'!D17+'2.1.5 - Hodnocení N+V ze SR'!D17+'2.1.6 - Hodnocení N+V ze SR'!D17+'2.1.7 - Hodnocení N+V ze SR'!D17+'2.1.8 - Hodnocení N+V ze SR'!D17+'2.1.9 - Hodnocení N+V ze SR'!D17</f>
        <v>0</v>
      </c>
      <c r="E17" s="258"/>
      <c r="F17" s="443"/>
    </row>
    <row r="18" spans="1:6" ht="12.95" customHeight="1" x14ac:dyDescent="0.2">
      <c r="A18" s="15">
        <v>7</v>
      </c>
      <c r="B18" s="258" t="s">
        <v>266</v>
      </c>
      <c r="C18" s="444">
        <f>'2.1.1 - Hodnocení N+V ze SR'!C18+'2.1.2 - Hodnocení N+V ze SR'!C18+'2.1.3 - Hodnocení N+V ze SR'!C18+'2.1.4 - Hodnocení N+V ze SR'!C18+'2.1.5 - Hodnocení N+V ze SR'!C18+'2.1.6 - Hodnocení N+V ze SR'!C18+'2.1.7 - Hodnocení N+V ze SR'!C18+'2.1.8 - Hodnocení N+V ze SR'!C18+'2.1.9 - Hodnocení N+V ze SR'!C18</f>
        <v>0</v>
      </c>
      <c r="D18" s="444">
        <f>'2.1.1 - Hodnocení N+V ze SR'!D18+'2.1.2 - Hodnocení N+V ze SR'!D18+'2.1.3 - Hodnocení N+V ze SR'!D18+'2.1.4 - Hodnocení N+V ze SR'!D18+'2.1.5 - Hodnocení N+V ze SR'!D18+'2.1.6 - Hodnocení N+V ze SR'!D18+'2.1.7 - Hodnocení N+V ze SR'!D18+'2.1.8 - Hodnocení N+V ze SR'!D18+'2.1.9 - Hodnocení N+V ze SR'!D18</f>
        <v>0</v>
      </c>
      <c r="E18" s="258"/>
      <c r="F18" s="443"/>
    </row>
    <row r="19" spans="1:6" ht="12.95" customHeight="1" x14ac:dyDescent="0.2">
      <c r="A19" s="15">
        <v>8</v>
      </c>
      <c r="B19" s="258" t="s">
        <v>146</v>
      </c>
      <c r="C19" s="444">
        <f>'2.1.1 - Hodnocení N+V ze SR'!C19+'2.1.2 - Hodnocení N+V ze SR'!C19+'2.1.3 - Hodnocení N+V ze SR'!C19+'2.1.4 - Hodnocení N+V ze SR'!C19+'2.1.5 - Hodnocení N+V ze SR'!C19+'2.1.6 - Hodnocení N+V ze SR'!C19+'2.1.7 - Hodnocení N+V ze SR'!C19+'2.1.8 - Hodnocení N+V ze SR'!C19+'2.1.9 - Hodnocení N+V ze SR'!C19</f>
        <v>0</v>
      </c>
      <c r="D19" s="444">
        <f>'2.1.1 - Hodnocení N+V ze SR'!D19+'2.1.2 - Hodnocení N+V ze SR'!D19+'2.1.3 - Hodnocení N+V ze SR'!D19+'2.1.4 - Hodnocení N+V ze SR'!D19+'2.1.5 - Hodnocení N+V ze SR'!D19+'2.1.6 - Hodnocení N+V ze SR'!D19+'2.1.7 - Hodnocení N+V ze SR'!D19+'2.1.8 - Hodnocení N+V ze SR'!D19+'2.1.9 - Hodnocení N+V ze SR'!D19</f>
        <v>0</v>
      </c>
      <c r="E19" s="258" t="s">
        <v>206</v>
      </c>
      <c r="F19" s="444">
        <f>'2.1.1 - Hodnocení N+V ze SR'!F19+'2.1.2 - Hodnocení N+V ze SR'!F19+'2.1.3 - Hodnocení N+V ze SR'!F19+'2.1.4 - Hodnocení N+V ze SR'!F19+'2.1.5 - Hodnocení N+V ze SR'!F19+'2.1.6 - Hodnocení N+V ze SR'!F19+'2.1.7 - Hodnocení N+V ze SR'!F19+'2.1.8 - Hodnocení N+V ze SR'!F19+'2.1.9 - Hodnocení N+V ze SR'!F19</f>
        <v>0</v>
      </c>
    </row>
    <row r="20" spans="1:6" ht="12.95" customHeight="1" x14ac:dyDescent="0.2">
      <c r="A20" s="15">
        <v>9</v>
      </c>
      <c r="B20" s="258"/>
      <c r="C20" s="443"/>
      <c r="D20" s="443"/>
      <c r="E20" s="258" t="s">
        <v>166</v>
      </c>
      <c r="F20" s="444">
        <f>'2.1.1 - Hodnocení N+V ze SR'!F20+'2.1.2 - Hodnocení N+V ze SR'!F20+'2.1.3 - Hodnocení N+V ze SR'!F20+'2.1.4 - Hodnocení N+V ze SR'!F20+'2.1.5 - Hodnocení N+V ze SR'!F20+'2.1.6 - Hodnocení N+V ze SR'!F20+'2.1.7 - Hodnocení N+V ze SR'!F20+'2.1.8 - Hodnocení N+V ze SR'!F20+'2.1.9 - Hodnocení N+V ze SR'!F20</f>
        <v>0</v>
      </c>
    </row>
    <row r="21" spans="1:6" ht="12.95" customHeight="1" x14ac:dyDescent="0.2">
      <c r="A21" s="15">
        <v>10</v>
      </c>
      <c r="B21" s="257" t="s">
        <v>122</v>
      </c>
      <c r="C21" s="131">
        <f>SUM(C22:C31)</f>
        <v>0</v>
      </c>
      <c r="D21" s="131">
        <f>D22+D30+D31</f>
        <v>0</v>
      </c>
      <c r="E21" s="258"/>
      <c r="F21" s="443"/>
    </row>
    <row r="22" spans="1:6" ht="12.95" customHeight="1" x14ac:dyDescent="0.2">
      <c r="A22" s="15">
        <v>11</v>
      </c>
      <c r="B22" s="258" t="s">
        <v>155</v>
      </c>
      <c r="C22" s="182" t="s">
        <v>46</v>
      </c>
      <c r="D22" s="444">
        <f>'2.1.1 - Hodnocení N+V ze SR'!D22+'2.1.2 - Hodnocení N+V ze SR'!D22+'2.1.3 - Hodnocení N+V ze SR'!D22+'2.1.4 - Hodnocení N+V ze SR'!D22+'2.1.5 - Hodnocení N+V ze SR'!D22+'2.1.6 - Hodnocení N+V ze SR'!D22+'2.1.7 - Hodnocení N+V ze SR'!D22+'2.1.8 - Hodnocení N+V ze SR'!D22+'2.1.9 - Hodnocení N+V ze SR'!D22</f>
        <v>0</v>
      </c>
      <c r="E22" s="258"/>
      <c r="F22" s="443"/>
    </row>
    <row r="23" spans="1:6" ht="12.95" customHeight="1" x14ac:dyDescent="0.2">
      <c r="A23" s="15">
        <v>12</v>
      </c>
      <c r="B23" s="258" t="s">
        <v>161</v>
      </c>
      <c r="C23" s="182" t="s">
        <v>46</v>
      </c>
      <c r="D23" s="444">
        <f>'2.1.1 - Hodnocení N+V ze SR'!D23+'2.1.2 - Hodnocení N+V ze SR'!D23+'2.1.3 - Hodnocení N+V ze SR'!D23+'2.1.4 - Hodnocení N+V ze SR'!D23+'2.1.5 - Hodnocení N+V ze SR'!D23+'2.1.6 - Hodnocení N+V ze SR'!D23+'2.1.7 - Hodnocení N+V ze SR'!D23+'2.1.8 - Hodnocení N+V ze SR'!D23+'2.1.9 - Hodnocení N+V ze SR'!D23</f>
        <v>0</v>
      </c>
      <c r="E23" s="258"/>
      <c r="F23" s="443"/>
    </row>
    <row r="24" spans="1:6" ht="12.95" customHeight="1" x14ac:dyDescent="0.2">
      <c r="A24" s="15">
        <v>13</v>
      </c>
      <c r="B24" s="258" t="s">
        <v>154</v>
      </c>
      <c r="C24" s="182" t="s">
        <v>46</v>
      </c>
      <c r="D24" s="444">
        <f>'2.1.1 - Hodnocení N+V ze SR'!D24+'2.1.2 - Hodnocení N+V ze SR'!D24+'2.1.3 - Hodnocení N+V ze SR'!D24+'2.1.4 - Hodnocení N+V ze SR'!D24+'2.1.5 - Hodnocení N+V ze SR'!D24+'2.1.6 - Hodnocení N+V ze SR'!D24+'2.1.7 - Hodnocení N+V ze SR'!D24+'2.1.8 - Hodnocení N+V ze SR'!D24+'2.1.9 - Hodnocení N+V ze SR'!D24</f>
        <v>0</v>
      </c>
      <c r="E24" s="258"/>
      <c r="F24" s="443"/>
    </row>
    <row r="25" spans="1:6" ht="12.95" customHeight="1" x14ac:dyDescent="0.2">
      <c r="A25" s="15">
        <v>14</v>
      </c>
      <c r="B25" s="258" t="s">
        <v>163</v>
      </c>
      <c r="C25" s="182" t="s">
        <v>46</v>
      </c>
      <c r="D25" s="444">
        <f>'2.1.1 - Hodnocení N+V ze SR'!D25+'2.1.2 - Hodnocení N+V ze SR'!D25+'2.1.3 - Hodnocení N+V ze SR'!D25+'2.1.4 - Hodnocení N+V ze SR'!D25+'2.1.5 - Hodnocení N+V ze SR'!D25+'2.1.6 - Hodnocení N+V ze SR'!D25+'2.1.7 - Hodnocení N+V ze SR'!D25+'2.1.8 - Hodnocení N+V ze SR'!D25+'2.1.9 - Hodnocení N+V ze SR'!D25</f>
        <v>0</v>
      </c>
      <c r="E25" s="258"/>
      <c r="F25" s="131">
        <f>D25</f>
        <v>0</v>
      </c>
    </row>
    <row r="26" spans="1:6" ht="12.95" customHeight="1" x14ac:dyDescent="0.2">
      <c r="A26" s="15">
        <v>15</v>
      </c>
      <c r="B26" s="441" t="s">
        <v>304</v>
      </c>
      <c r="C26" s="182" t="s">
        <v>46</v>
      </c>
      <c r="D26" s="444">
        <f>'2.1.1 - Hodnocení N+V ze SR'!D26+'2.1.2 - Hodnocení N+V ze SR'!D26+'2.1.3 - Hodnocení N+V ze SR'!D26+'2.1.4 - Hodnocení N+V ze SR'!D26+'2.1.5 - Hodnocení N+V ze SR'!D26+'2.1.6 - Hodnocení N+V ze SR'!D26+'2.1.7 - Hodnocení N+V ze SR'!D26+'2.1.8 - Hodnocení N+V ze SR'!D26+'2.1.9 - Hodnocení N+V ze SR'!D26</f>
        <v>0</v>
      </c>
      <c r="E26" s="258"/>
      <c r="F26" s="131">
        <f>D26</f>
        <v>0</v>
      </c>
    </row>
    <row r="27" spans="1:6" ht="12.95" customHeight="1" x14ac:dyDescent="0.2">
      <c r="A27" s="15">
        <v>16</v>
      </c>
      <c r="B27" s="441" t="s">
        <v>305</v>
      </c>
      <c r="C27" s="182" t="s">
        <v>46</v>
      </c>
      <c r="D27" s="444">
        <f>'2.1.1 - Hodnocení N+V ze SR'!D27+'2.1.2 - Hodnocení N+V ze SR'!D27+'2.1.3 - Hodnocení N+V ze SR'!D27+'2.1.4 - Hodnocení N+V ze SR'!D27+'2.1.5 - Hodnocení N+V ze SR'!D27+'2.1.6 - Hodnocení N+V ze SR'!D27+'2.1.7 - Hodnocení N+V ze SR'!D27+'2.1.8 - Hodnocení N+V ze SR'!D27+'2.1.9 - Hodnocení N+V ze SR'!D27</f>
        <v>0</v>
      </c>
      <c r="E27" s="258"/>
      <c r="F27" s="131">
        <f>D27</f>
        <v>0</v>
      </c>
    </row>
    <row r="28" spans="1:6" ht="12.95" customHeight="1" x14ac:dyDescent="0.2">
      <c r="A28" s="15">
        <v>17</v>
      </c>
      <c r="B28" s="441" t="s">
        <v>164</v>
      </c>
      <c r="C28" s="182" t="s">
        <v>46</v>
      </c>
      <c r="D28" s="444">
        <f>'2.1.1 - Hodnocení N+V ze SR'!D28+'2.1.2 - Hodnocení N+V ze SR'!D28+'2.1.3 - Hodnocení N+V ze SR'!D28+'2.1.4 - Hodnocení N+V ze SR'!D28+'2.1.5 - Hodnocení N+V ze SR'!D28+'2.1.6 - Hodnocení N+V ze SR'!D28+'2.1.7 - Hodnocení N+V ze SR'!D28+'2.1.8 - Hodnocení N+V ze SR'!D28+'2.1.9 - Hodnocení N+V ze SR'!D28</f>
        <v>0</v>
      </c>
      <c r="E28" s="258"/>
      <c r="F28" s="131">
        <f>D28</f>
        <v>0</v>
      </c>
    </row>
    <row r="29" spans="1:6" ht="12.95" customHeight="1" x14ac:dyDescent="0.2">
      <c r="A29" s="15">
        <v>18</v>
      </c>
      <c r="B29" s="441" t="s">
        <v>164</v>
      </c>
      <c r="C29" s="182" t="s">
        <v>46</v>
      </c>
      <c r="D29" s="444">
        <f>'2.1.1 - Hodnocení N+V ze SR'!D29+'2.1.2 - Hodnocení N+V ze SR'!D29+'2.1.3 - Hodnocení N+V ze SR'!D29+'2.1.4 - Hodnocení N+V ze SR'!D29+'2.1.5 - Hodnocení N+V ze SR'!D29+'2.1.6 - Hodnocení N+V ze SR'!D29+'2.1.7 - Hodnocení N+V ze SR'!D29+'2.1.8 - Hodnocení N+V ze SR'!D29+'2.1.9 - Hodnocení N+V ze SR'!D29</f>
        <v>0</v>
      </c>
      <c r="E29" s="258"/>
      <c r="F29" s="131">
        <f>D29</f>
        <v>0</v>
      </c>
    </row>
    <row r="30" spans="1:6" ht="12.95" customHeight="1" x14ac:dyDescent="0.2">
      <c r="A30" s="15">
        <v>19</v>
      </c>
      <c r="B30" s="258" t="s">
        <v>147</v>
      </c>
      <c r="C30" s="444">
        <f>'2.1.1 - Hodnocení N+V ze SR'!C30+'2.1.2 - Hodnocení N+V ze SR'!C30+'2.1.3 - Hodnocení N+V ze SR'!C30+'2.1.4 - Hodnocení N+V ze SR'!C30+'2.1.5 - Hodnocení N+V ze SR'!C30+'2.1.6 - Hodnocení N+V ze SR'!C30+'2.1.7 - Hodnocení N+V ze SR'!C30+'2.1.8 - Hodnocení N+V ze SR'!C30+'2.1.9 - Hodnocení N+V ze SR'!C30</f>
        <v>0</v>
      </c>
      <c r="D30" s="444">
        <f>'2.1.1 - Hodnocení N+V ze SR'!D30+'2.1.2 - Hodnocení N+V ze SR'!D30+'2.1.3 - Hodnocení N+V ze SR'!D30+'2.1.4 - Hodnocení N+V ze SR'!D30+'2.1.5 - Hodnocení N+V ze SR'!D30+'2.1.6 - Hodnocení N+V ze SR'!D30+'2.1.7 - Hodnocení N+V ze SR'!D30+'2.1.8 - Hodnocení N+V ze SR'!D30+'2.1.9 - Hodnocení N+V ze SR'!D30</f>
        <v>0</v>
      </c>
      <c r="E30" s="258"/>
      <c r="F30" s="443"/>
    </row>
    <row r="31" spans="1:6" ht="12.95" customHeight="1" x14ac:dyDescent="0.2">
      <c r="A31" s="15">
        <v>20</v>
      </c>
      <c r="B31" s="258" t="s">
        <v>148</v>
      </c>
      <c r="C31" s="444">
        <f>'2.1.1 - Hodnocení N+V ze SR'!C31+'2.1.2 - Hodnocení N+V ze SR'!C31+'2.1.3 - Hodnocení N+V ze SR'!C31+'2.1.4 - Hodnocení N+V ze SR'!C31+'2.1.5 - Hodnocení N+V ze SR'!C31+'2.1.6 - Hodnocení N+V ze SR'!C31+'2.1.7 - Hodnocení N+V ze SR'!C31+'2.1.8 - Hodnocení N+V ze SR'!C31+'2.1.9 - Hodnocení N+V ze SR'!C31</f>
        <v>0</v>
      </c>
      <c r="D31" s="444">
        <f>'2.1.1 - Hodnocení N+V ze SR'!D31+'2.1.2 - Hodnocení N+V ze SR'!D31+'2.1.3 - Hodnocení N+V ze SR'!D31+'2.1.4 - Hodnocení N+V ze SR'!D31+'2.1.5 - Hodnocení N+V ze SR'!D31+'2.1.6 - Hodnocení N+V ze SR'!D31+'2.1.7 - Hodnocení N+V ze SR'!D31+'2.1.8 - Hodnocení N+V ze SR'!D31+'2.1.9 - Hodnocení N+V ze SR'!D31</f>
        <v>0</v>
      </c>
      <c r="E31" s="258" t="s">
        <v>123</v>
      </c>
      <c r="F31" s="131">
        <f>D31</f>
        <v>0</v>
      </c>
    </row>
    <row r="32" spans="1:6" ht="12.95" customHeight="1" x14ac:dyDescent="0.2">
      <c r="A32" s="15">
        <v>21</v>
      </c>
      <c r="B32" s="258"/>
      <c r="C32" s="443"/>
      <c r="D32" s="443"/>
      <c r="E32" s="258" t="s">
        <v>27</v>
      </c>
      <c r="F32" s="444">
        <f>'2.1.1 - Hodnocení N+V ze SR'!F32+'2.1.2 - Hodnocení N+V ze SR'!F32+'2.1.3 - Hodnocení N+V ze SR'!F32+'2.1.4 - Hodnocení N+V ze SR'!F32+'2.1.5 - Hodnocení N+V ze SR'!F32+'2.1.6 - Hodnocení N+V ze SR'!F32+'2.1.7 - Hodnocení N+V ze SR'!F32+'2.1.8 - Hodnocení N+V ze SR'!F32+'2.1.9 - Hodnocení N+V ze SR'!F32</f>
        <v>0</v>
      </c>
    </row>
    <row r="33" spans="1:6" ht="12.95" customHeight="1" thickBot="1" x14ac:dyDescent="0.25">
      <c r="A33" s="439">
        <v>22</v>
      </c>
      <c r="B33" s="265" t="s">
        <v>160</v>
      </c>
      <c r="C33" s="445">
        <f>'2.1.1 - Hodnocení N+V ze SR'!C33+'2.1.2 - Hodnocení N+V ze SR'!C33+'2.1.3 - Hodnocení N+V ze SR'!C33+'2.1.4 - Hodnocení N+V ze SR'!C33+'2.1.5 - Hodnocení N+V ze SR'!C33+'2.1.6 - Hodnocení N+V ze SR'!C33+'2.1.7 - Hodnocení N+V ze SR'!C33+'2.1.8 - Hodnocení N+V ze SR'!C33+'2.1.9 - Hodnocení N+V ze SR'!C33</f>
        <v>0</v>
      </c>
      <c r="D33" s="445">
        <f>'2.1.1 - Hodnocení N+V ze SR'!D33+'2.1.2 - Hodnocení N+V ze SR'!D33+'2.1.3 - Hodnocení N+V ze SR'!D33+'2.1.4 - Hodnocení N+V ze SR'!D33+'2.1.5 - Hodnocení N+V ze SR'!D33+'2.1.6 - Hodnocení N+V ze SR'!D33+'2.1.7 - Hodnocení N+V ze SR'!D33+'2.1.8 - Hodnocení N+V ze SR'!D33+'2.1.9 - Hodnocení N+V ze SR'!D33</f>
        <v>0</v>
      </c>
      <c r="E33" s="266" t="s">
        <v>21</v>
      </c>
      <c r="F33" s="289">
        <f>F12-F14-F19-F20-F25-F26-F27-F28-F29-F31+F32</f>
        <v>0</v>
      </c>
    </row>
    <row r="34" spans="1:6" ht="15" customHeight="1" x14ac:dyDescent="0.2">
      <c r="A34" s="63" t="s">
        <v>15</v>
      </c>
    </row>
    <row r="35" spans="1:6" ht="15" customHeight="1" x14ac:dyDescent="0.2">
      <c r="A35" s="20" t="s">
        <v>198</v>
      </c>
    </row>
    <row r="36" spans="1:6" ht="15" customHeight="1" x14ac:dyDescent="0.2">
      <c r="A36" t="s">
        <v>244</v>
      </c>
    </row>
    <row r="37" spans="1:6" ht="15" customHeight="1" x14ac:dyDescent="0.2">
      <c r="B37" t="s">
        <v>245</v>
      </c>
    </row>
    <row r="38" spans="1:6" ht="15" customHeight="1" x14ac:dyDescent="0.2">
      <c r="A38" t="s">
        <v>246</v>
      </c>
    </row>
    <row r="39" spans="1:6" ht="15" customHeight="1" x14ac:dyDescent="0.2">
      <c r="A39" t="s">
        <v>176</v>
      </c>
    </row>
    <row r="40" spans="1:6" ht="15" customHeight="1" x14ac:dyDescent="0.2">
      <c r="A40" t="s">
        <v>329</v>
      </c>
    </row>
    <row r="41" spans="1:6" ht="15" customHeight="1" x14ac:dyDescent="0.2"/>
    <row r="42" spans="1:6" ht="15" customHeight="1" x14ac:dyDescent="0.2">
      <c r="A42" s="20" t="s">
        <v>271</v>
      </c>
    </row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sheetProtection algorithmName="SHA-512" hashValue="XmSHvcqbqPhxZu3HYBij8SbThDULoPQMTKKw6ynHbE87b/GEcOuAdfRmgHteVX6QaYn+fpe+s7XieMruSdlgzg==" saltValue="b3DzrYGckOWVbMa/8yMEMQ==" spinCount="100000" sheet="1" insertColumns="0" insertRows="0"/>
  <mergeCells count="6">
    <mergeCell ref="A4:F4"/>
    <mergeCell ref="A9:A11"/>
    <mergeCell ref="B9:B10"/>
    <mergeCell ref="C9:C10"/>
    <mergeCell ref="D9:D10"/>
    <mergeCell ref="E9:F9"/>
  </mergeCells>
  <pageMargins left="0.25" right="0.25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G56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2.5703125" customWidth="1"/>
    <col min="2" max="2" width="70.85546875" customWidth="1"/>
    <col min="3" max="4" width="16.7109375" customWidth="1"/>
    <col min="5" max="5" width="24.7109375" customWidth="1"/>
    <col min="6" max="6" width="22.7109375" customWidth="1"/>
    <col min="7" max="7" width="9.140625" customWidth="1"/>
  </cols>
  <sheetData>
    <row r="1" spans="1:6" ht="12" customHeight="1" x14ac:dyDescent="0.2">
      <c r="A1" s="20"/>
      <c r="B1" s="20"/>
      <c r="F1" s="10" t="s">
        <v>151</v>
      </c>
    </row>
    <row r="2" spans="1:6" ht="12" customHeight="1" x14ac:dyDescent="0.2">
      <c r="A2" s="20"/>
      <c r="B2" s="20"/>
      <c r="F2" s="10"/>
    </row>
    <row r="3" spans="1:6" ht="12" customHeight="1" x14ac:dyDescent="0.2">
      <c r="A3" s="20"/>
      <c r="B3" s="20"/>
      <c r="E3" s="435" t="s">
        <v>325</v>
      </c>
      <c r="F3" s="434">
        <f>'1 - Údaje o zpracovateli'!C10</f>
        <v>0</v>
      </c>
    </row>
    <row r="4" spans="1:6" ht="19.5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5">
      <c r="B5" s="165"/>
      <c r="C5" s="268"/>
      <c r="D5" s="269"/>
      <c r="E5" s="268"/>
    </row>
    <row r="6" spans="1:6" ht="18" customHeight="1" x14ac:dyDescent="0.25">
      <c r="A6" s="484" t="s">
        <v>224</v>
      </c>
      <c r="B6" s="484"/>
      <c r="C6" s="267" t="s">
        <v>104</v>
      </c>
    </row>
    <row r="7" spans="1:6" ht="18" customHeight="1" x14ac:dyDescent="0.25">
      <c r="A7" s="484" t="s">
        <v>170</v>
      </c>
      <c r="B7" s="484"/>
      <c r="C7" s="547"/>
      <c r="D7" s="547"/>
      <c r="E7" s="547"/>
      <c r="F7" s="547"/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6" t="s">
        <v>65</v>
      </c>
      <c r="B9" s="530" t="s">
        <v>13</v>
      </c>
      <c r="C9" s="532" t="s">
        <v>150</v>
      </c>
      <c r="D9" s="532" t="s">
        <v>144</v>
      </c>
      <c r="E9" s="534" t="s">
        <v>157</v>
      </c>
      <c r="F9" s="546"/>
    </row>
    <row r="10" spans="1:6" ht="12" customHeight="1" thickBot="1" x14ac:dyDescent="0.25">
      <c r="A10" s="537"/>
      <c r="B10" s="531"/>
      <c r="C10" s="538"/>
      <c r="D10" s="533"/>
      <c r="E10" s="213" t="s">
        <v>85</v>
      </c>
      <c r="F10" s="211" t="s">
        <v>149</v>
      </c>
    </row>
    <row r="11" spans="1:6" ht="12" customHeight="1" thickBot="1" x14ac:dyDescent="0.25">
      <c r="A11" s="538"/>
      <c r="B11" s="166" t="s">
        <v>14</v>
      </c>
      <c r="C11" s="113">
        <v>1</v>
      </c>
      <c r="D11" s="166">
        <v>2</v>
      </c>
      <c r="E11" s="166">
        <v>3</v>
      </c>
      <c r="F11" s="113">
        <v>4</v>
      </c>
    </row>
    <row r="12" spans="1:6" ht="12.95" customHeight="1" x14ac:dyDescent="0.2">
      <c r="A12" s="13">
        <v>1</v>
      </c>
      <c r="B12" s="243" t="s">
        <v>118</v>
      </c>
      <c r="C12" s="244">
        <f>C13+C16+C17+C19+C18</f>
        <v>0</v>
      </c>
      <c r="D12" s="244">
        <f>D13+D16+D17+D19+D18</f>
        <v>0</v>
      </c>
      <c r="E12" s="245" t="s">
        <v>156</v>
      </c>
      <c r="F12" s="246">
        <f>D12-C12</f>
        <v>0</v>
      </c>
    </row>
    <row r="13" spans="1:6" ht="12.95" customHeight="1" x14ac:dyDescent="0.2">
      <c r="A13" s="11">
        <v>2</v>
      </c>
      <c r="B13" s="247" t="s">
        <v>177</v>
      </c>
      <c r="C13" s="248">
        <f>C14+C15</f>
        <v>0</v>
      </c>
      <c r="D13" s="248">
        <f>D14+D15</f>
        <v>0</v>
      </c>
      <c r="E13" s="249"/>
      <c r="F13" s="250"/>
    </row>
    <row r="14" spans="1:6" ht="12.95" customHeight="1" x14ac:dyDescent="0.2">
      <c r="A14" s="14">
        <v>3</v>
      </c>
      <c r="B14" s="247" t="s">
        <v>153</v>
      </c>
      <c r="C14" s="412"/>
      <c r="D14" s="413"/>
      <c r="E14" s="252" t="s">
        <v>165</v>
      </c>
      <c r="F14" s="414"/>
    </row>
    <row r="15" spans="1:6" ht="12.95" customHeight="1" x14ac:dyDescent="0.2">
      <c r="A15" s="15">
        <v>4</v>
      </c>
      <c r="B15" s="249" t="s">
        <v>186</v>
      </c>
      <c r="C15" s="412"/>
      <c r="D15" s="413"/>
      <c r="E15" s="247"/>
      <c r="F15" s="254"/>
    </row>
    <row r="16" spans="1:6" ht="12.95" customHeight="1" x14ac:dyDescent="0.2">
      <c r="A16" s="11">
        <v>5</v>
      </c>
      <c r="B16" s="249" t="s">
        <v>285</v>
      </c>
      <c r="C16" s="412"/>
      <c r="D16" s="413"/>
      <c r="E16" s="247"/>
      <c r="F16" s="255"/>
    </row>
    <row r="17" spans="1:6" ht="12.95" customHeight="1" x14ac:dyDescent="0.2">
      <c r="A17" s="14">
        <v>6</v>
      </c>
      <c r="B17" s="247" t="s">
        <v>267</v>
      </c>
      <c r="C17" s="412"/>
      <c r="D17" s="413"/>
      <c r="E17" s="247"/>
      <c r="F17" s="255"/>
    </row>
    <row r="18" spans="1:6" ht="12.95" customHeight="1" x14ac:dyDescent="0.2">
      <c r="A18" s="14">
        <v>7</v>
      </c>
      <c r="B18" s="247" t="s">
        <v>266</v>
      </c>
      <c r="C18" s="412"/>
      <c r="D18" s="413"/>
      <c r="E18" s="247"/>
      <c r="F18" s="255"/>
    </row>
    <row r="19" spans="1:6" ht="12.95" customHeight="1" x14ac:dyDescent="0.2">
      <c r="A19" s="14">
        <v>8</v>
      </c>
      <c r="B19" s="247" t="s">
        <v>146</v>
      </c>
      <c r="C19" s="412"/>
      <c r="D19" s="413"/>
      <c r="E19" s="247" t="s">
        <v>206</v>
      </c>
      <c r="F19" s="413"/>
    </row>
    <row r="20" spans="1:6" ht="12.95" customHeight="1" x14ac:dyDescent="0.2">
      <c r="A20" s="14">
        <v>9</v>
      </c>
      <c r="B20" s="247"/>
      <c r="C20" s="256"/>
      <c r="D20" s="254"/>
      <c r="E20" s="249"/>
      <c r="F20" s="250"/>
    </row>
    <row r="21" spans="1:6" ht="12.95" customHeight="1" x14ac:dyDescent="0.2">
      <c r="A21" s="15">
        <v>10</v>
      </c>
      <c r="B21" s="257" t="s">
        <v>122</v>
      </c>
      <c r="C21" s="251">
        <f>SUM(C22:C31)</f>
        <v>0</v>
      </c>
      <c r="D21" s="248">
        <f>D22+D30+D31</f>
        <v>0</v>
      </c>
      <c r="E21" s="249"/>
      <c r="F21" s="250"/>
    </row>
    <row r="22" spans="1:6" ht="12.95" customHeight="1" x14ac:dyDescent="0.2">
      <c r="A22" s="11">
        <v>11</v>
      </c>
      <c r="B22" s="258" t="s">
        <v>155</v>
      </c>
      <c r="C22" s="181" t="s">
        <v>46</v>
      </c>
      <c r="D22" s="248">
        <f>D23</f>
        <v>0</v>
      </c>
      <c r="E22" s="247"/>
      <c r="F22" s="254"/>
    </row>
    <row r="23" spans="1:6" ht="12.95" customHeight="1" x14ac:dyDescent="0.2">
      <c r="A23" s="15">
        <v>12</v>
      </c>
      <c r="B23" s="258" t="s">
        <v>161</v>
      </c>
      <c r="C23" s="181" t="s">
        <v>46</v>
      </c>
      <c r="D23" s="248">
        <f>SUM(D24:D29)</f>
        <v>0</v>
      </c>
      <c r="E23" s="245"/>
      <c r="F23" s="259"/>
    </row>
    <row r="24" spans="1:6" ht="12.95" customHeight="1" x14ac:dyDescent="0.2">
      <c r="A24" s="15">
        <v>13</v>
      </c>
      <c r="B24" s="258" t="s">
        <v>154</v>
      </c>
      <c r="C24" s="181" t="s">
        <v>46</v>
      </c>
      <c r="D24" s="248">
        <f>C12</f>
        <v>0</v>
      </c>
      <c r="E24" s="245"/>
      <c r="F24" s="259"/>
    </row>
    <row r="25" spans="1:6" ht="12.95" customHeight="1" x14ac:dyDescent="0.2">
      <c r="A25" s="15">
        <v>14</v>
      </c>
      <c r="B25" s="258" t="s">
        <v>163</v>
      </c>
      <c r="C25" s="181" t="s">
        <v>46</v>
      </c>
      <c r="D25" s="413"/>
      <c r="E25" s="245"/>
      <c r="F25" s="246">
        <f t="shared" ref="F25:F31" si="0">D25</f>
        <v>0</v>
      </c>
    </row>
    <row r="26" spans="1:6" ht="12.95" customHeight="1" x14ac:dyDescent="0.2">
      <c r="A26" s="11">
        <v>15</v>
      </c>
      <c r="B26" s="418" t="s">
        <v>250</v>
      </c>
      <c r="C26" s="181" t="s">
        <v>46</v>
      </c>
      <c r="D26" s="413"/>
      <c r="E26" s="245"/>
      <c r="F26" s="246">
        <f t="shared" si="0"/>
        <v>0</v>
      </c>
    </row>
    <row r="27" spans="1:6" ht="12.95" customHeight="1" x14ac:dyDescent="0.2">
      <c r="A27" s="15">
        <v>16</v>
      </c>
      <c r="B27" s="418" t="s">
        <v>164</v>
      </c>
      <c r="C27" s="181" t="s">
        <v>46</v>
      </c>
      <c r="D27" s="413"/>
      <c r="E27" s="245"/>
      <c r="F27" s="246">
        <f t="shared" si="0"/>
        <v>0</v>
      </c>
    </row>
    <row r="28" spans="1:6" ht="12.95" customHeight="1" x14ac:dyDescent="0.2">
      <c r="A28" s="14">
        <v>17</v>
      </c>
      <c r="B28" s="418" t="s">
        <v>164</v>
      </c>
      <c r="C28" s="181" t="s">
        <v>46</v>
      </c>
      <c r="D28" s="413"/>
      <c r="E28" s="245"/>
      <c r="F28" s="246">
        <f t="shared" si="0"/>
        <v>0</v>
      </c>
    </row>
    <row r="29" spans="1:6" ht="12.95" customHeight="1" x14ac:dyDescent="0.2">
      <c r="A29" s="15">
        <v>18</v>
      </c>
      <c r="B29" s="418" t="s">
        <v>164</v>
      </c>
      <c r="C29" s="181" t="s">
        <v>46</v>
      </c>
      <c r="D29" s="413"/>
      <c r="E29" s="245"/>
      <c r="F29" s="246">
        <f t="shared" si="0"/>
        <v>0</v>
      </c>
    </row>
    <row r="30" spans="1:6" ht="12.95" customHeight="1" x14ac:dyDescent="0.2">
      <c r="A30" s="15">
        <v>19</v>
      </c>
      <c r="B30" s="258" t="s">
        <v>147</v>
      </c>
      <c r="C30" s="398"/>
      <c r="D30" s="413"/>
      <c r="E30" s="245"/>
      <c r="F30" s="259"/>
    </row>
    <row r="31" spans="1:6" ht="12.95" customHeight="1" x14ac:dyDescent="0.2">
      <c r="A31" s="16">
        <v>20</v>
      </c>
      <c r="B31" s="258" t="s">
        <v>148</v>
      </c>
      <c r="C31" s="398"/>
      <c r="D31" s="413"/>
      <c r="E31" s="247" t="s">
        <v>123</v>
      </c>
      <c r="F31" s="263">
        <f t="shared" si="0"/>
        <v>0</v>
      </c>
    </row>
    <row r="32" spans="1:6" ht="12.95" customHeight="1" x14ac:dyDescent="0.2">
      <c r="A32" s="16">
        <v>21</v>
      </c>
      <c r="B32" s="245"/>
      <c r="C32" s="415"/>
      <c r="D32" s="415"/>
      <c r="E32" s="264" t="s">
        <v>27</v>
      </c>
      <c r="F32" s="263">
        <f>D21-D12</f>
        <v>0</v>
      </c>
    </row>
    <row r="33" spans="1:6" ht="12.95" customHeight="1" thickBot="1" x14ac:dyDescent="0.25">
      <c r="A33" s="12">
        <v>22</v>
      </c>
      <c r="B33" s="265" t="s">
        <v>160</v>
      </c>
      <c r="C33" s="417"/>
      <c r="D33" s="416"/>
      <c r="E33" s="266" t="s">
        <v>21</v>
      </c>
      <c r="F33" s="289">
        <f>F12-F14-F19-F25-F26-F27-F28-F29-F31+F32</f>
        <v>0</v>
      </c>
    </row>
    <row r="34" spans="1:6" ht="15" customHeight="1" x14ac:dyDescent="0.2">
      <c r="A34" s="63" t="s">
        <v>15</v>
      </c>
      <c r="D34" s="144"/>
    </row>
    <row r="35" spans="1:6" ht="15" customHeight="1" x14ac:dyDescent="0.2">
      <c r="A35" s="529" t="s">
        <v>197</v>
      </c>
      <c r="B35" s="529"/>
    </row>
    <row r="36" spans="1:6" ht="15" customHeight="1" x14ac:dyDescent="0.2">
      <c r="A36" t="s">
        <v>247</v>
      </c>
    </row>
    <row r="37" spans="1:6" ht="15" customHeight="1" x14ac:dyDescent="0.2">
      <c r="B37" t="s">
        <v>242</v>
      </c>
    </row>
    <row r="38" spans="1:6" ht="15" customHeight="1" x14ac:dyDescent="0.2">
      <c r="A38" t="s">
        <v>185</v>
      </c>
    </row>
    <row r="39" spans="1:6" ht="15" customHeight="1" x14ac:dyDescent="0.2">
      <c r="A39" t="s">
        <v>176</v>
      </c>
    </row>
    <row r="40" spans="1:6" ht="15" customHeight="1" x14ac:dyDescent="0.2">
      <c r="A40" s="20" t="s">
        <v>239</v>
      </c>
    </row>
    <row r="41" spans="1:6" ht="15" customHeight="1" x14ac:dyDescent="0.2">
      <c r="A41" s="20"/>
      <c r="B41" s="20" t="s">
        <v>240</v>
      </c>
    </row>
    <row r="42" spans="1:6" ht="15" customHeight="1" x14ac:dyDescent="0.2">
      <c r="A42" t="s">
        <v>152</v>
      </c>
      <c r="C42" s="20"/>
      <c r="D42" s="20"/>
    </row>
    <row r="43" spans="1:6" ht="15" customHeight="1" x14ac:dyDescent="0.2">
      <c r="A43" s="20"/>
      <c r="C43" s="20"/>
      <c r="D43" s="20"/>
    </row>
    <row r="44" spans="1:6" ht="15" customHeight="1" x14ac:dyDescent="0.2">
      <c r="A44" s="20" t="s">
        <v>272</v>
      </c>
      <c r="C44" s="20"/>
      <c r="D44" s="20"/>
    </row>
    <row r="45" spans="1:6" ht="12" customHeight="1" x14ac:dyDescent="0.2">
      <c r="C45" s="275"/>
      <c r="D45" s="275"/>
      <c r="E45" s="275"/>
    </row>
    <row r="46" spans="1:6" ht="12" customHeight="1" x14ac:dyDescent="0.2"/>
    <row r="47" spans="1:6" ht="12" customHeight="1" x14ac:dyDescent="0.2"/>
    <row r="48" spans="1:6" ht="12" customHeight="1" x14ac:dyDescent="0.2">
      <c r="E48" s="10"/>
    </row>
    <row r="49" spans="1:7" ht="12" customHeight="1" x14ac:dyDescent="0.2">
      <c r="A49" s="1"/>
      <c r="B49" s="1"/>
      <c r="C49" s="1"/>
      <c r="D49" s="1"/>
      <c r="E49" s="1"/>
      <c r="F49" s="1"/>
      <c r="G49" s="1"/>
    </row>
    <row r="50" spans="1:7" ht="12" customHeight="1" x14ac:dyDescent="0.2">
      <c r="C50" s="17"/>
      <c r="D50" s="17"/>
    </row>
    <row r="51" spans="1:7" ht="12" customHeight="1" x14ac:dyDescent="0.2">
      <c r="B51" s="17"/>
      <c r="C51" s="17"/>
      <c r="D51" s="17"/>
      <c r="E51" s="17"/>
    </row>
    <row r="52" spans="1:7" ht="12" customHeight="1" x14ac:dyDescent="0.2"/>
    <row r="53" spans="1:7" ht="12" customHeight="1" x14ac:dyDescent="0.2"/>
    <row r="54" spans="1:7" ht="12" customHeight="1" x14ac:dyDescent="0.2"/>
    <row r="55" spans="1:7" ht="12" customHeight="1" x14ac:dyDescent="0.2"/>
    <row r="56" spans="1:7" ht="12" customHeight="1" x14ac:dyDescent="0.2"/>
  </sheetData>
  <sheetProtection algorithmName="SHA-512" hashValue="Rc20qVf6phERDexz96VL5nHrze5m1Vllx/F2B0RvvVvemsgKBqjW1M33v4yHNDXTex8WCHThKuComCXcoemBTg==" saltValue="aAYAT2+dWxSNd3qhHM3Asw==" spinCount="100000" sheet="1" objects="1" scenarios="1"/>
  <protectedRanges>
    <protectedRange sqref="C30:C31" name="Oblast10"/>
    <protectedRange sqref="F1:F3" name="Oblast8"/>
    <protectedRange sqref="A45:F48" name="Oblast6"/>
    <protectedRange sqref="E26:E29" name="Oblast5"/>
    <protectedRange sqref="B26:B29" name="Oblast4"/>
    <protectedRange sqref="D24:D27 D32:D33" name="Oblast2"/>
    <protectedRange sqref="C20:F20 E15:F18 E14 E19" name="Oblast1"/>
    <protectedRange sqref="A7:F7" name="Oblast7"/>
    <protectedRange sqref="F32" name="Oblast9"/>
    <protectedRange sqref="C14:C19" name="Oblast1_1"/>
    <protectedRange sqref="D14:D19" name="Oblast1_2"/>
    <protectedRange sqref="C33" name="Oblast3_1"/>
    <protectedRange sqref="D28:D31" name="Oblast2_2"/>
    <protectedRange sqref="F14" name="Oblast1_3"/>
    <protectedRange sqref="F19" name="Oblast1_4"/>
  </protectedRanges>
  <mergeCells count="10">
    <mergeCell ref="A35:B35"/>
    <mergeCell ref="A4:F4"/>
    <mergeCell ref="A9:A11"/>
    <mergeCell ref="B9:B10"/>
    <mergeCell ref="C9:C10"/>
    <mergeCell ref="D9:D10"/>
    <mergeCell ref="E9:F9"/>
    <mergeCell ref="A6:B6"/>
    <mergeCell ref="A7:B7"/>
    <mergeCell ref="C7:F7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G56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2.5703125" customWidth="1"/>
    <col min="2" max="2" width="70.5703125" customWidth="1"/>
    <col min="3" max="4" width="16.7109375" customWidth="1"/>
    <col min="5" max="5" width="24.7109375" customWidth="1"/>
    <col min="6" max="6" width="22.7109375" customWidth="1"/>
    <col min="7" max="7" width="9.140625" customWidth="1"/>
  </cols>
  <sheetData>
    <row r="1" spans="1:6" ht="12" customHeight="1" x14ac:dyDescent="0.2">
      <c r="A1" s="20"/>
      <c r="B1" s="20"/>
      <c r="F1" s="10" t="s">
        <v>231</v>
      </c>
    </row>
    <row r="2" spans="1:6" ht="12" customHeight="1" x14ac:dyDescent="0.2">
      <c r="A2" s="20"/>
      <c r="B2" s="20"/>
      <c r="F2" s="10"/>
    </row>
    <row r="3" spans="1:6" ht="12" customHeight="1" x14ac:dyDescent="0.2">
      <c r="A3" s="20"/>
      <c r="B3" s="20"/>
      <c r="E3" s="435" t="s">
        <v>325</v>
      </c>
      <c r="F3" s="434">
        <f>'1 - Údaje o zpracovateli'!C10</f>
        <v>0</v>
      </c>
    </row>
    <row r="4" spans="1:6" ht="19.5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5">
      <c r="B5" s="165"/>
      <c r="C5" s="268"/>
      <c r="D5" s="269"/>
      <c r="E5" s="268"/>
    </row>
    <row r="6" spans="1:6" ht="18" customHeight="1" x14ac:dyDescent="0.25">
      <c r="A6" s="484" t="s">
        <v>224</v>
      </c>
      <c r="B6" s="484"/>
      <c r="C6" s="267" t="s">
        <v>104</v>
      </c>
    </row>
    <row r="7" spans="1:6" ht="18" customHeight="1" x14ac:dyDescent="0.25">
      <c r="A7" s="484" t="s">
        <v>170</v>
      </c>
      <c r="B7" s="484"/>
      <c r="C7" s="547"/>
      <c r="D7" s="547"/>
      <c r="E7" s="547"/>
      <c r="F7" s="547"/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6" t="s">
        <v>65</v>
      </c>
      <c r="B9" s="530" t="s">
        <v>13</v>
      </c>
      <c r="C9" s="532" t="s">
        <v>150</v>
      </c>
      <c r="D9" s="532" t="s">
        <v>144</v>
      </c>
      <c r="E9" s="534" t="s">
        <v>157</v>
      </c>
      <c r="F9" s="535"/>
    </row>
    <row r="10" spans="1:6" ht="12" customHeight="1" thickBot="1" x14ac:dyDescent="0.25">
      <c r="A10" s="537"/>
      <c r="B10" s="531"/>
      <c r="C10" s="533"/>
      <c r="D10" s="533"/>
      <c r="E10" s="213" t="s">
        <v>85</v>
      </c>
      <c r="F10" s="211" t="s">
        <v>149</v>
      </c>
    </row>
    <row r="11" spans="1:6" ht="12" customHeight="1" thickBot="1" x14ac:dyDescent="0.25">
      <c r="A11" s="538"/>
      <c r="B11" s="166" t="s">
        <v>14</v>
      </c>
      <c r="C11" s="113">
        <v>1</v>
      </c>
      <c r="D11" s="166">
        <v>2</v>
      </c>
      <c r="E11" s="166">
        <v>3</v>
      </c>
      <c r="F11" s="113">
        <v>4</v>
      </c>
    </row>
    <row r="12" spans="1:6" ht="12.95" customHeight="1" x14ac:dyDescent="0.2">
      <c r="A12" s="13">
        <v>1</v>
      </c>
      <c r="B12" s="243" t="s">
        <v>118</v>
      </c>
      <c r="C12" s="244">
        <f>C13+C16+C17+C19+C18</f>
        <v>0</v>
      </c>
      <c r="D12" s="244">
        <f>D13+D16+D17+D19+D18</f>
        <v>0</v>
      </c>
      <c r="E12" s="245" t="s">
        <v>156</v>
      </c>
      <c r="F12" s="246">
        <f>D12-C12</f>
        <v>0</v>
      </c>
    </row>
    <row r="13" spans="1:6" ht="12.95" customHeight="1" x14ac:dyDescent="0.2">
      <c r="A13" s="11">
        <v>2</v>
      </c>
      <c r="B13" s="247" t="s">
        <v>177</v>
      </c>
      <c r="C13" s="248">
        <f>C14+C15</f>
        <v>0</v>
      </c>
      <c r="D13" s="248">
        <f>D14+D15</f>
        <v>0</v>
      </c>
      <c r="E13" s="249"/>
      <c r="F13" s="250"/>
    </row>
    <row r="14" spans="1:6" ht="12.95" customHeight="1" x14ac:dyDescent="0.2">
      <c r="A14" s="14">
        <v>3</v>
      </c>
      <c r="B14" s="247" t="s">
        <v>153</v>
      </c>
      <c r="C14" s="412"/>
      <c r="D14" s="413"/>
      <c r="E14" s="252" t="s">
        <v>165</v>
      </c>
      <c r="F14" s="414"/>
    </row>
    <row r="15" spans="1:6" ht="12.95" customHeight="1" x14ac:dyDescent="0.2">
      <c r="A15" s="15">
        <v>4</v>
      </c>
      <c r="B15" s="249" t="s">
        <v>186</v>
      </c>
      <c r="C15" s="412"/>
      <c r="D15" s="413"/>
      <c r="E15" s="247"/>
      <c r="F15" s="254"/>
    </row>
    <row r="16" spans="1:6" ht="12.95" customHeight="1" x14ac:dyDescent="0.2">
      <c r="A16" s="11">
        <v>5</v>
      </c>
      <c r="B16" s="249" t="s">
        <v>203</v>
      </c>
      <c r="C16" s="412"/>
      <c r="D16" s="413"/>
      <c r="E16" s="247"/>
      <c r="F16" s="255"/>
    </row>
    <row r="17" spans="1:6" ht="12.95" customHeight="1" x14ac:dyDescent="0.2">
      <c r="A17" s="14">
        <v>6</v>
      </c>
      <c r="B17" s="247" t="s">
        <v>267</v>
      </c>
      <c r="C17" s="412"/>
      <c r="D17" s="413"/>
      <c r="E17" s="247"/>
      <c r="F17" s="255"/>
    </row>
    <row r="18" spans="1:6" ht="12.95" customHeight="1" x14ac:dyDescent="0.2">
      <c r="A18" s="14">
        <v>7</v>
      </c>
      <c r="B18" s="247" t="s">
        <v>266</v>
      </c>
      <c r="C18" s="412"/>
      <c r="D18" s="413"/>
      <c r="E18" s="247"/>
      <c r="F18" s="255"/>
    </row>
    <row r="19" spans="1:6" ht="12.95" customHeight="1" x14ac:dyDescent="0.2">
      <c r="A19" s="14">
        <v>8</v>
      </c>
      <c r="B19" s="247" t="s">
        <v>146</v>
      </c>
      <c r="C19" s="412"/>
      <c r="D19" s="413"/>
      <c r="E19" s="247" t="s">
        <v>206</v>
      </c>
      <c r="F19" s="413"/>
    </row>
    <row r="20" spans="1:6" ht="12.95" customHeight="1" x14ac:dyDescent="0.2">
      <c r="A20" s="14">
        <v>9</v>
      </c>
      <c r="B20" s="247"/>
      <c r="C20" s="256"/>
      <c r="D20" s="254"/>
      <c r="E20" s="249"/>
      <c r="F20" s="250"/>
    </row>
    <row r="21" spans="1:6" ht="12.95" customHeight="1" x14ac:dyDescent="0.2">
      <c r="A21" s="15">
        <v>10</v>
      </c>
      <c r="B21" s="257" t="s">
        <v>122</v>
      </c>
      <c r="C21" s="251">
        <f>SUM(C22:C31)</f>
        <v>0</v>
      </c>
      <c r="D21" s="248">
        <f>D22+D30+D31</f>
        <v>0</v>
      </c>
      <c r="E21" s="249"/>
      <c r="F21" s="250"/>
    </row>
    <row r="22" spans="1:6" ht="12.95" customHeight="1" x14ac:dyDescent="0.2">
      <c r="A22" s="11">
        <v>11</v>
      </c>
      <c r="B22" s="258" t="s">
        <v>155</v>
      </c>
      <c r="C22" s="181" t="s">
        <v>46</v>
      </c>
      <c r="D22" s="248">
        <f>D23</f>
        <v>0</v>
      </c>
      <c r="E22" s="247"/>
      <c r="F22" s="254"/>
    </row>
    <row r="23" spans="1:6" ht="12.95" customHeight="1" x14ac:dyDescent="0.2">
      <c r="A23" s="15">
        <v>12</v>
      </c>
      <c r="B23" s="258" t="s">
        <v>161</v>
      </c>
      <c r="C23" s="181" t="s">
        <v>46</v>
      </c>
      <c r="D23" s="248">
        <f>SUM(D24:D29)</f>
        <v>0</v>
      </c>
      <c r="E23" s="245"/>
      <c r="F23" s="259"/>
    </row>
    <row r="24" spans="1:6" ht="12.95" customHeight="1" x14ac:dyDescent="0.2">
      <c r="A24" s="15">
        <v>13</v>
      </c>
      <c r="B24" s="258" t="s">
        <v>154</v>
      </c>
      <c r="C24" s="181" t="s">
        <v>46</v>
      </c>
      <c r="D24" s="248">
        <f>C12</f>
        <v>0</v>
      </c>
      <c r="E24" s="245"/>
      <c r="F24" s="259"/>
    </row>
    <row r="25" spans="1:6" ht="12.95" customHeight="1" x14ac:dyDescent="0.2">
      <c r="A25" s="15">
        <v>14</v>
      </c>
      <c r="B25" s="258" t="s">
        <v>163</v>
      </c>
      <c r="C25" s="181" t="s">
        <v>46</v>
      </c>
      <c r="D25" s="413"/>
      <c r="E25" s="245"/>
      <c r="F25" s="246">
        <f t="shared" ref="F25:F31" si="0">D25</f>
        <v>0</v>
      </c>
    </row>
    <row r="26" spans="1:6" ht="12.95" customHeight="1" x14ac:dyDescent="0.2">
      <c r="A26" s="11">
        <v>15</v>
      </c>
      <c r="B26" s="418" t="s">
        <v>164</v>
      </c>
      <c r="C26" s="181" t="s">
        <v>46</v>
      </c>
      <c r="D26" s="413"/>
      <c r="E26" s="245"/>
      <c r="F26" s="246">
        <f t="shared" si="0"/>
        <v>0</v>
      </c>
    </row>
    <row r="27" spans="1:6" ht="12.95" customHeight="1" x14ac:dyDescent="0.2">
      <c r="A27" s="15">
        <v>16</v>
      </c>
      <c r="B27" s="418" t="s">
        <v>164</v>
      </c>
      <c r="C27" s="181" t="s">
        <v>46</v>
      </c>
      <c r="D27" s="413"/>
      <c r="E27" s="245"/>
      <c r="F27" s="246">
        <f t="shared" si="0"/>
        <v>0</v>
      </c>
    </row>
    <row r="28" spans="1:6" ht="12.95" customHeight="1" x14ac:dyDescent="0.2">
      <c r="A28" s="14">
        <v>17</v>
      </c>
      <c r="B28" s="418" t="s">
        <v>164</v>
      </c>
      <c r="C28" s="181" t="s">
        <v>46</v>
      </c>
      <c r="D28" s="413"/>
      <c r="E28" s="245"/>
      <c r="F28" s="246">
        <f t="shared" si="0"/>
        <v>0</v>
      </c>
    </row>
    <row r="29" spans="1:6" ht="12.95" customHeight="1" x14ac:dyDescent="0.2">
      <c r="A29" s="15">
        <v>18</v>
      </c>
      <c r="B29" s="418" t="s">
        <v>164</v>
      </c>
      <c r="C29" s="181" t="s">
        <v>46</v>
      </c>
      <c r="D29" s="413"/>
      <c r="E29" s="245"/>
      <c r="F29" s="246">
        <f t="shared" si="0"/>
        <v>0</v>
      </c>
    </row>
    <row r="30" spans="1:6" ht="12.95" customHeight="1" x14ac:dyDescent="0.2">
      <c r="A30" s="15">
        <v>19</v>
      </c>
      <c r="B30" s="258" t="s">
        <v>147</v>
      </c>
      <c r="C30" s="398"/>
      <c r="D30" s="413"/>
      <c r="E30" s="245"/>
      <c r="F30" s="259"/>
    </row>
    <row r="31" spans="1:6" ht="12.95" customHeight="1" x14ac:dyDescent="0.2">
      <c r="A31" s="16">
        <v>20</v>
      </c>
      <c r="B31" s="258" t="s">
        <v>148</v>
      </c>
      <c r="C31" s="398"/>
      <c r="D31" s="413"/>
      <c r="E31" s="247" t="s">
        <v>123</v>
      </c>
      <c r="F31" s="263">
        <f t="shared" si="0"/>
        <v>0</v>
      </c>
    </row>
    <row r="32" spans="1:6" ht="12.95" customHeight="1" x14ac:dyDescent="0.2">
      <c r="A32" s="16">
        <v>21</v>
      </c>
      <c r="B32" s="245"/>
      <c r="C32" s="415"/>
      <c r="D32" s="415"/>
      <c r="E32" s="264" t="s">
        <v>27</v>
      </c>
      <c r="F32" s="263">
        <f>D21-D12</f>
        <v>0</v>
      </c>
    </row>
    <row r="33" spans="1:6" ht="12.95" customHeight="1" thickBot="1" x14ac:dyDescent="0.25">
      <c r="A33" s="12">
        <v>22</v>
      </c>
      <c r="B33" s="265" t="s">
        <v>160</v>
      </c>
      <c r="C33" s="417"/>
      <c r="D33" s="416"/>
      <c r="E33" s="266" t="s">
        <v>21</v>
      </c>
      <c r="F33" s="289">
        <f>F12-F14-F19-F25-F26-F27-F28-F29-F31+F32</f>
        <v>0</v>
      </c>
    </row>
    <row r="34" spans="1:6" ht="15" customHeight="1" x14ac:dyDescent="0.2">
      <c r="A34" s="63" t="s">
        <v>15</v>
      </c>
      <c r="D34" s="144"/>
    </row>
    <row r="35" spans="1:6" ht="15" customHeight="1" x14ac:dyDescent="0.2">
      <c r="A35" s="529" t="s">
        <v>197</v>
      </c>
      <c r="B35" s="529"/>
    </row>
    <row r="36" spans="1:6" ht="15" customHeight="1" x14ac:dyDescent="0.2">
      <c r="A36" t="s">
        <v>247</v>
      </c>
    </row>
    <row r="37" spans="1:6" ht="15" customHeight="1" x14ac:dyDescent="0.2">
      <c r="B37" t="s">
        <v>242</v>
      </c>
    </row>
    <row r="38" spans="1:6" ht="15" customHeight="1" x14ac:dyDescent="0.2">
      <c r="A38" t="s">
        <v>185</v>
      </c>
    </row>
    <row r="39" spans="1:6" ht="15" customHeight="1" x14ac:dyDescent="0.2">
      <c r="A39" t="s">
        <v>176</v>
      </c>
    </row>
    <row r="40" spans="1:6" ht="15" customHeight="1" x14ac:dyDescent="0.2">
      <c r="A40" s="20" t="s">
        <v>239</v>
      </c>
    </row>
    <row r="41" spans="1:6" ht="15" customHeight="1" x14ac:dyDescent="0.2">
      <c r="A41" s="20"/>
      <c r="B41" s="20" t="s">
        <v>240</v>
      </c>
    </row>
    <row r="42" spans="1:6" ht="15" customHeight="1" x14ac:dyDescent="0.2">
      <c r="A42" t="s">
        <v>152</v>
      </c>
      <c r="C42" s="20"/>
      <c r="D42" s="20"/>
    </row>
    <row r="43" spans="1:6" ht="15" customHeight="1" x14ac:dyDescent="0.2">
      <c r="A43" s="20"/>
      <c r="C43" s="20"/>
      <c r="D43" s="20"/>
    </row>
    <row r="44" spans="1:6" ht="15" customHeight="1" x14ac:dyDescent="0.2">
      <c r="A44" s="20" t="s">
        <v>272</v>
      </c>
      <c r="C44" s="20"/>
      <c r="D44" s="20"/>
    </row>
    <row r="45" spans="1:6" ht="12" customHeight="1" x14ac:dyDescent="0.2">
      <c r="C45" s="275"/>
      <c r="D45" s="275"/>
      <c r="E45" s="275"/>
    </row>
    <row r="46" spans="1:6" ht="12" customHeight="1" x14ac:dyDescent="0.2"/>
    <row r="47" spans="1:6" ht="12" customHeight="1" x14ac:dyDescent="0.2"/>
    <row r="48" spans="1:6" ht="12" customHeight="1" x14ac:dyDescent="0.2">
      <c r="E48" s="10"/>
    </row>
    <row r="49" spans="1:7" ht="12" customHeight="1" x14ac:dyDescent="0.2">
      <c r="A49" s="1"/>
      <c r="B49" s="1"/>
      <c r="C49" s="1"/>
      <c r="D49" s="1"/>
      <c r="E49" s="1"/>
      <c r="F49" s="1"/>
      <c r="G49" s="1"/>
    </row>
    <row r="50" spans="1:7" ht="12" customHeight="1" x14ac:dyDescent="0.2">
      <c r="C50" s="17"/>
      <c r="D50" s="17"/>
    </row>
    <row r="51" spans="1:7" ht="12" customHeight="1" x14ac:dyDescent="0.2">
      <c r="B51" s="17"/>
      <c r="C51" s="17"/>
      <c r="D51" s="17"/>
      <c r="E51" s="17"/>
    </row>
    <row r="52" spans="1:7" ht="12" customHeight="1" x14ac:dyDescent="0.2"/>
    <row r="53" spans="1:7" ht="12" customHeight="1" x14ac:dyDescent="0.2"/>
    <row r="54" spans="1:7" ht="12" customHeight="1" x14ac:dyDescent="0.2"/>
    <row r="55" spans="1:7" ht="12" customHeight="1" x14ac:dyDescent="0.2"/>
    <row r="56" spans="1:7" ht="12" customHeight="1" x14ac:dyDescent="0.2"/>
  </sheetData>
  <sheetProtection algorithmName="SHA-512" hashValue="Xb6xYms6beUXXzutp3DMilURdx4lby98iWxR4Bh4btzt2tLCDMlnNvyrQWinwpOx32O3VejBm/4anEbRkuPJmQ==" saltValue="fC8SOnCpeLV1Vgi3DMdRgQ==" spinCount="100000" sheet="1" objects="1" scenarios="1"/>
  <protectedRanges>
    <protectedRange sqref="F1:F3" name="Oblast8"/>
    <protectedRange sqref="C30:C31" name="Oblast10_1"/>
    <protectedRange sqref="A45:F48" name="Oblast6_1"/>
    <protectedRange sqref="E26:E29" name="Oblast5_1"/>
    <protectedRange sqref="B26:B29" name="Oblast4_1"/>
    <protectedRange sqref="C33" name="Oblast3_1"/>
    <protectedRange sqref="D24:D33" name="Oblast2_2"/>
    <protectedRange sqref="C14:F14 C16:F18 E15:F15 C20:F20 E19:F19" name="Oblast1_1"/>
    <protectedRange sqref="A7:F7" name="Oblast7_1"/>
    <protectedRange sqref="F32" name="Oblast9"/>
    <protectedRange sqref="C15:D15" name="Oblast1_1_1"/>
    <protectedRange sqref="C19:D19" name="Oblast1_1_2"/>
  </protectedRanges>
  <mergeCells count="10">
    <mergeCell ref="A35:B35"/>
    <mergeCell ref="A4:F4"/>
    <mergeCell ref="A6:B6"/>
    <mergeCell ref="A7:B7"/>
    <mergeCell ref="C7:F7"/>
    <mergeCell ref="A9:A11"/>
    <mergeCell ref="B9:B10"/>
    <mergeCell ref="C9:C10"/>
    <mergeCell ref="D9:D10"/>
    <mergeCell ref="E9:F9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G56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2.5703125" customWidth="1"/>
    <col min="2" max="2" width="70.85546875" customWidth="1"/>
    <col min="3" max="4" width="16.7109375" customWidth="1"/>
    <col min="5" max="5" width="24.7109375" customWidth="1"/>
    <col min="6" max="6" width="22.7109375" customWidth="1"/>
    <col min="7" max="7" width="9.140625" customWidth="1"/>
  </cols>
  <sheetData>
    <row r="1" spans="1:6" ht="12" customHeight="1" x14ac:dyDescent="0.2">
      <c r="A1" s="20"/>
      <c r="B1" s="20"/>
      <c r="F1" s="10" t="s">
        <v>230</v>
      </c>
    </row>
    <row r="2" spans="1:6" ht="12" customHeight="1" x14ac:dyDescent="0.2">
      <c r="A2" s="20"/>
      <c r="B2" s="20"/>
      <c r="F2" s="10"/>
    </row>
    <row r="3" spans="1:6" ht="12" customHeight="1" x14ac:dyDescent="0.2">
      <c r="A3" s="20"/>
      <c r="B3" s="20"/>
      <c r="E3" s="435" t="s">
        <v>325</v>
      </c>
      <c r="F3" s="434">
        <f>'1 - Údaje o zpracovateli'!C10</f>
        <v>0</v>
      </c>
    </row>
    <row r="4" spans="1:6" ht="19.5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5">
      <c r="B5" s="165"/>
      <c r="C5" s="268"/>
      <c r="D5" s="269"/>
      <c r="E5" s="268"/>
    </row>
    <row r="6" spans="1:6" ht="18" customHeight="1" x14ac:dyDescent="0.25">
      <c r="A6" s="484" t="s">
        <v>224</v>
      </c>
      <c r="B6" s="484"/>
      <c r="C6" s="267" t="s">
        <v>104</v>
      </c>
    </row>
    <row r="7" spans="1:6" ht="18" customHeight="1" x14ac:dyDescent="0.25">
      <c r="A7" s="484" t="s">
        <v>170</v>
      </c>
      <c r="B7" s="484"/>
      <c r="C7" s="547"/>
      <c r="D7" s="547"/>
      <c r="E7" s="547"/>
      <c r="F7" s="547"/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6" t="s">
        <v>65</v>
      </c>
      <c r="B9" s="530" t="s">
        <v>13</v>
      </c>
      <c r="C9" s="532" t="s">
        <v>150</v>
      </c>
      <c r="D9" s="532" t="s">
        <v>144</v>
      </c>
      <c r="E9" s="534" t="s">
        <v>157</v>
      </c>
      <c r="F9" s="546"/>
    </row>
    <row r="10" spans="1:6" ht="12" customHeight="1" thickBot="1" x14ac:dyDescent="0.25">
      <c r="A10" s="537"/>
      <c r="B10" s="531"/>
      <c r="C10" s="538"/>
      <c r="D10" s="533"/>
      <c r="E10" s="213" t="s">
        <v>85</v>
      </c>
      <c r="F10" s="211" t="s">
        <v>149</v>
      </c>
    </row>
    <row r="11" spans="1:6" ht="12" customHeight="1" thickBot="1" x14ac:dyDescent="0.25">
      <c r="A11" s="538"/>
      <c r="B11" s="166" t="s">
        <v>14</v>
      </c>
      <c r="C11" s="113">
        <v>1</v>
      </c>
      <c r="D11" s="166">
        <v>2</v>
      </c>
      <c r="E11" s="166">
        <v>3</v>
      </c>
      <c r="F11" s="113">
        <v>4</v>
      </c>
    </row>
    <row r="12" spans="1:6" ht="12.95" customHeight="1" x14ac:dyDescent="0.2">
      <c r="A12" s="13">
        <v>1</v>
      </c>
      <c r="B12" s="243" t="s">
        <v>118</v>
      </c>
      <c r="C12" s="244">
        <f>C13+C16+C17+C19+C18</f>
        <v>0</v>
      </c>
      <c r="D12" s="244">
        <f>D13+D16+D17+D19+D18</f>
        <v>0</v>
      </c>
      <c r="E12" s="245" t="s">
        <v>156</v>
      </c>
      <c r="F12" s="246">
        <f>D12-C12</f>
        <v>0</v>
      </c>
    </row>
    <row r="13" spans="1:6" ht="12.95" customHeight="1" x14ac:dyDescent="0.2">
      <c r="A13" s="11">
        <v>2</v>
      </c>
      <c r="B13" s="247" t="s">
        <v>177</v>
      </c>
      <c r="C13" s="248">
        <f>C14+C15</f>
        <v>0</v>
      </c>
      <c r="D13" s="248">
        <f>D14+D15</f>
        <v>0</v>
      </c>
      <c r="E13" s="249"/>
      <c r="F13" s="250"/>
    </row>
    <row r="14" spans="1:6" ht="12.95" customHeight="1" x14ac:dyDescent="0.2">
      <c r="A14" s="14">
        <v>3</v>
      </c>
      <c r="B14" s="247" t="s">
        <v>153</v>
      </c>
      <c r="C14" s="412"/>
      <c r="D14" s="413"/>
      <c r="E14" s="252" t="s">
        <v>165</v>
      </c>
      <c r="F14" s="414"/>
    </row>
    <row r="15" spans="1:6" ht="12.95" customHeight="1" x14ac:dyDescent="0.2">
      <c r="A15" s="15">
        <v>4</v>
      </c>
      <c r="B15" s="249" t="s">
        <v>186</v>
      </c>
      <c r="C15" s="412"/>
      <c r="D15" s="413"/>
      <c r="E15" s="247"/>
      <c r="F15" s="254"/>
    </row>
    <row r="16" spans="1:6" ht="12.95" customHeight="1" x14ac:dyDescent="0.2">
      <c r="A16" s="11">
        <v>5</v>
      </c>
      <c r="B16" s="249" t="s">
        <v>203</v>
      </c>
      <c r="C16" s="412"/>
      <c r="D16" s="413"/>
      <c r="E16" s="247"/>
      <c r="F16" s="255"/>
    </row>
    <row r="17" spans="1:6" ht="12.95" customHeight="1" x14ac:dyDescent="0.2">
      <c r="A17" s="14">
        <v>6</v>
      </c>
      <c r="B17" s="247" t="s">
        <v>267</v>
      </c>
      <c r="C17" s="412"/>
      <c r="D17" s="413"/>
      <c r="E17" s="247"/>
      <c r="F17" s="255"/>
    </row>
    <row r="18" spans="1:6" ht="12.95" customHeight="1" x14ac:dyDescent="0.2">
      <c r="A18" s="14">
        <v>7</v>
      </c>
      <c r="B18" s="247" t="s">
        <v>266</v>
      </c>
      <c r="C18" s="412"/>
      <c r="D18" s="413"/>
      <c r="E18" s="247"/>
      <c r="F18" s="255"/>
    </row>
    <row r="19" spans="1:6" ht="12.95" customHeight="1" x14ac:dyDescent="0.2">
      <c r="A19" s="14">
        <v>8</v>
      </c>
      <c r="B19" s="247" t="s">
        <v>146</v>
      </c>
      <c r="C19" s="412"/>
      <c r="D19" s="413"/>
      <c r="E19" s="247" t="s">
        <v>206</v>
      </c>
      <c r="F19" s="413"/>
    </row>
    <row r="20" spans="1:6" ht="12.95" customHeight="1" x14ac:dyDescent="0.2">
      <c r="A20" s="14">
        <v>9</v>
      </c>
      <c r="B20" s="247"/>
      <c r="C20" s="256"/>
      <c r="D20" s="254"/>
      <c r="E20" s="249"/>
      <c r="F20" s="250"/>
    </row>
    <row r="21" spans="1:6" ht="12.95" customHeight="1" x14ac:dyDescent="0.2">
      <c r="A21" s="15">
        <v>10</v>
      </c>
      <c r="B21" s="257" t="s">
        <v>122</v>
      </c>
      <c r="C21" s="251">
        <f>SUM(C22:C31)</f>
        <v>0</v>
      </c>
      <c r="D21" s="248">
        <f>D22+D30+D31</f>
        <v>0</v>
      </c>
      <c r="E21" s="249"/>
      <c r="F21" s="250"/>
    </row>
    <row r="22" spans="1:6" ht="12.95" customHeight="1" x14ac:dyDescent="0.2">
      <c r="A22" s="11">
        <v>11</v>
      </c>
      <c r="B22" s="258" t="s">
        <v>155</v>
      </c>
      <c r="C22" s="181" t="s">
        <v>46</v>
      </c>
      <c r="D22" s="248">
        <f>D23</f>
        <v>0</v>
      </c>
      <c r="E22" s="247"/>
      <c r="F22" s="254"/>
    </row>
    <row r="23" spans="1:6" ht="12.95" customHeight="1" x14ac:dyDescent="0.2">
      <c r="A23" s="15">
        <v>12</v>
      </c>
      <c r="B23" s="258" t="s">
        <v>161</v>
      </c>
      <c r="C23" s="181" t="s">
        <v>46</v>
      </c>
      <c r="D23" s="248">
        <f>SUM(D24:D29)</f>
        <v>0</v>
      </c>
      <c r="E23" s="245"/>
      <c r="F23" s="259"/>
    </row>
    <row r="24" spans="1:6" ht="12.95" customHeight="1" x14ac:dyDescent="0.2">
      <c r="A24" s="15">
        <v>13</v>
      </c>
      <c r="B24" s="258" t="s">
        <v>154</v>
      </c>
      <c r="C24" s="181" t="s">
        <v>46</v>
      </c>
      <c r="D24" s="248">
        <f>C12</f>
        <v>0</v>
      </c>
      <c r="E24" s="245"/>
      <c r="F24" s="259"/>
    </row>
    <row r="25" spans="1:6" ht="12.95" customHeight="1" x14ac:dyDescent="0.2">
      <c r="A25" s="15">
        <v>14</v>
      </c>
      <c r="B25" s="258" t="s">
        <v>163</v>
      </c>
      <c r="C25" s="181" t="s">
        <v>46</v>
      </c>
      <c r="D25" s="413"/>
      <c r="E25" s="245"/>
      <c r="F25" s="246">
        <f t="shared" ref="F25:F31" si="0">D25</f>
        <v>0</v>
      </c>
    </row>
    <row r="26" spans="1:6" ht="12.95" customHeight="1" x14ac:dyDescent="0.2">
      <c r="A26" s="11">
        <v>15</v>
      </c>
      <c r="B26" s="418" t="s">
        <v>164</v>
      </c>
      <c r="C26" s="181" t="s">
        <v>46</v>
      </c>
      <c r="D26" s="413"/>
      <c r="E26" s="245"/>
      <c r="F26" s="246">
        <f t="shared" si="0"/>
        <v>0</v>
      </c>
    </row>
    <row r="27" spans="1:6" ht="12.95" customHeight="1" x14ac:dyDescent="0.2">
      <c r="A27" s="15">
        <v>16</v>
      </c>
      <c r="B27" s="418" t="s">
        <v>164</v>
      </c>
      <c r="C27" s="181" t="s">
        <v>46</v>
      </c>
      <c r="D27" s="413"/>
      <c r="E27" s="245"/>
      <c r="F27" s="246">
        <f t="shared" si="0"/>
        <v>0</v>
      </c>
    </row>
    <row r="28" spans="1:6" ht="12.95" customHeight="1" x14ac:dyDescent="0.2">
      <c r="A28" s="14">
        <v>17</v>
      </c>
      <c r="B28" s="418" t="s">
        <v>164</v>
      </c>
      <c r="C28" s="181" t="s">
        <v>46</v>
      </c>
      <c r="D28" s="413"/>
      <c r="E28" s="245"/>
      <c r="F28" s="246">
        <f t="shared" si="0"/>
        <v>0</v>
      </c>
    </row>
    <row r="29" spans="1:6" ht="12.95" customHeight="1" x14ac:dyDescent="0.2">
      <c r="A29" s="15">
        <v>18</v>
      </c>
      <c r="B29" s="418" t="s">
        <v>164</v>
      </c>
      <c r="C29" s="181" t="s">
        <v>46</v>
      </c>
      <c r="D29" s="413"/>
      <c r="E29" s="245"/>
      <c r="F29" s="246">
        <f t="shared" si="0"/>
        <v>0</v>
      </c>
    </row>
    <row r="30" spans="1:6" ht="12.95" customHeight="1" x14ac:dyDescent="0.2">
      <c r="A30" s="15">
        <v>19</v>
      </c>
      <c r="B30" s="258" t="s">
        <v>147</v>
      </c>
      <c r="C30" s="398"/>
      <c r="D30" s="413"/>
      <c r="E30" s="245"/>
      <c r="F30" s="259"/>
    </row>
    <row r="31" spans="1:6" ht="12.95" customHeight="1" x14ac:dyDescent="0.2">
      <c r="A31" s="16">
        <v>20</v>
      </c>
      <c r="B31" s="258" t="s">
        <v>148</v>
      </c>
      <c r="C31" s="398"/>
      <c r="D31" s="413"/>
      <c r="E31" s="247" t="s">
        <v>123</v>
      </c>
      <c r="F31" s="263">
        <f t="shared" si="0"/>
        <v>0</v>
      </c>
    </row>
    <row r="32" spans="1:6" ht="12.95" customHeight="1" x14ac:dyDescent="0.2">
      <c r="A32" s="16">
        <v>21</v>
      </c>
      <c r="B32" s="245"/>
      <c r="C32" s="415"/>
      <c r="D32" s="415"/>
      <c r="E32" s="264" t="s">
        <v>27</v>
      </c>
      <c r="F32" s="263">
        <f>D21-D12</f>
        <v>0</v>
      </c>
    </row>
    <row r="33" spans="1:6" ht="12.95" customHeight="1" thickBot="1" x14ac:dyDescent="0.25">
      <c r="A33" s="12">
        <v>22</v>
      </c>
      <c r="B33" s="265" t="s">
        <v>160</v>
      </c>
      <c r="C33" s="417"/>
      <c r="D33" s="416"/>
      <c r="E33" s="266" t="s">
        <v>21</v>
      </c>
      <c r="F33" s="289">
        <f>F12-F14-F19-F25-F26-F27-F28-F29-F31+F32</f>
        <v>0</v>
      </c>
    </row>
    <row r="34" spans="1:6" ht="15" customHeight="1" x14ac:dyDescent="0.2">
      <c r="A34" s="63" t="s">
        <v>15</v>
      </c>
      <c r="D34" s="144"/>
    </row>
    <row r="35" spans="1:6" ht="15" customHeight="1" x14ac:dyDescent="0.2">
      <c r="A35" s="529" t="s">
        <v>197</v>
      </c>
      <c r="B35" s="529"/>
    </row>
    <row r="36" spans="1:6" ht="15" customHeight="1" x14ac:dyDescent="0.2">
      <c r="A36" t="s">
        <v>247</v>
      </c>
    </row>
    <row r="37" spans="1:6" ht="15" customHeight="1" x14ac:dyDescent="0.2">
      <c r="B37" t="s">
        <v>242</v>
      </c>
    </row>
    <row r="38" spans="1:6" ht="15" customHeight="1" x14ac:dyDescent="0.2">
      <c r="A38" t="s">
        <v>185</v>
      </c>
    </row>
    <row r="39" spans="1:6" ht="15" customHeight="1" x14ac:dyDescent="0.2">
      <c r="A39" t="s">
        <v>176</v>
      </c>
    </row>
    <row r="40" spans="1:6" ht="15" customHeight="1" x14ac:dyDescent="0.2">
      <c r="A40" s="20" t="s">
        <v>239</v>
      </c>
    </row>
    <row r="41" spans="1:6" ht="15" customHeight="1" x14ac:dyDescent="0.2">
      <c r="A41" s="20"/>
      <c r="B41" s="20" t="s">
        <v>240</v>
      </c>
    </row>
    <row r="42" spans="1:6" ht="15" customHeight="1" x14ac:dyDescent="0.2">
      <c r="A42" t="s">
        <v>152</v>
      </c>
      <c r="C42" s="20"/>
      <c r="D42" s="20"/>
    </row>
    <row r="43" spans="1:6" ht="15" customHeight="1" x14ac:dyDescent="0.2">
      <c r="A43" s="20"/>
      <c r="C43" s="20"/>
      <c r="D43" s="20"/>
    </row>
    <row r="44" spans="1:6" ht="15" customHeight="1" x14ac:dyDescent="0.2">
      <c r="A44" s="20" t="s">
        <v>272</v>
      </c>
      <c r="C44" s="20"/>
      <c r="D44" s="20"/>
    </row>
    <row r="45" spans="1:6" ht="12" customHeight="1" x14ac:dyDescent="0.2">
      <c r="C45" s="275"/>
      <c r="D45" s="275"/>
      <c r="E45" s="275"/>
    </row>
    <row r="46" spans="1:6" ht="12" customHeight="1" x14ac:dyDescent="0.2"/>
    <row r="47" spans="1:6" ht="12" customHeight="1" x14ac:dyDescent="0.2"/>
    <row r="48" spans="1:6" ht="12" customHeight="1" x14ac:dyDescent="0.2">
      <c r="E48" s="10"/>
    </row>
    <row r="49" spans="1:7" ht="12" customHeight="1" x14ac:dyDescent="0.2">
      <c r="A49" s="1"/>
      <c r="B49" s="1"/>
      <c r="C49" s="1"/>
      <c r="D49" s="1"/>
      <c r="E49" s="1"/>
      <c r="F49" s="1"/>
      <c r="G49" s="1"/>
    </row>
    <row r="50" spans="1:7" ht="12" customHeight="1" x14ac:dyDescent="0.2">
      <c r="C50" s="17"/>
      <c r="D50" s="17"/>
    </row>
    <row r="51" spans="1:7" ht="12" customHeight="1" x14ac:dyDescent="0.2">
      <c r="B51" s="17"/>
      <c r="C51" s="17"/>
      <c r="D51" s="17"/>
      <c r="E51" s="17"/>
    </row>
    <row r="52" spans="1:7" ht="12" customHeight="1" x14ac:dyDescent="0.2"/>
    <row r="53" spans="1:7" ht="12" customHeight="1" x14ac:dyDescent="0.2"/>
    <row r="54" spans="1:7" ht="12" customHeight="1" x14ac:dyDescent="0.2"/>
    <row r="55" spans="1:7" ht="12" customHeight="1" x14ac:dyDescent="0.2"/>
    <row r="56" spans="1:7" ht="12" customHeight="1" x14ac:dyDescent="0.2"/>
  </sheetData>
  <sheetProtection algorithmName="SHA-512" hashValue="X/PsSBRhBSXZiQYaNUgfJLZgfCslvhsOtD+H4mm/m9OKqVxC0XJANULTcwNKrwXROv3mYE0ttKYdP2HU3meOuA==" saltValue="YOFU8rkZGFBekh2lmQnVCA==" spinCount="100000" sheet="1" objects="1" scenarios="1"/>
  <protectedRanges>
    <protectedRange sqref="F1:F3" name="Oblast8"/>
    <protectedRange sqref="C30:C31" name="Oblast10_1"/>
    <protectedRange sqref="A45:F48" name="Oblast6_1"/>
    <protectedRange sqref="E26:E29" name="Oblast5_1"/>
    <protectedRange sqref="B26:B29" name="Oblast4_1"/>
    <protectedRange sqref="C33" name="Oblast3_1"/>
    <protectedRange sqref="D24:D30 D32:D33" name="Oblast2_2"/>
    <protectedRange sqref="C14:F18 C20:F20 E19:F19" name="Oblast1_1"/>
    <protectedRange sqref="A7:F7" name="Oblast7_1"/>
    <protectedRange sqref="F32" name="Oblast9"/>
    <protectedRange sqref="C19:D19" name="Oblast1_1_1"/>
    <protectedRange sqref="D31" name="Oblast2_2_2"/>
  </protectedRanges>
  <mergeCells count="10">
    <mergeCell ref="A35:B35"/>
    <mergeCell ref="A4:F4"/>
    <mergeCell ref="A6:B6"/>
    <mergeCell ref="A7:B7"/>
    <mergeCell ref="C7:F7"/>
    <mergeCell ref="A9:A11"/>
    <mergeCell ref="B9:B10"/>
    <mergeCell ref="C9:C10"/>
    <mergeCell ref="D9:D10"/>
    <mergeCell ref="E9:F9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G56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2.5703125" customWidth="1"/>
    <col min="2" max="2" width="71" customWidth="1"/>
    <col min="3" max="4" width="16.7109375" customWidth="1"/>
    <col min="5" max="5" width="24.7109375" customWidth="1"/>
    <col min="6" max="6" width="22.7109375" customWidth="1"/>
    <col min="7" max="7" width="9.140625" customWidth="1"/>
  </cols>
  <sheetData>
    <row r="1" spans="1:6" ht="12" customHeight="1" x14ac:dyDescent="0.2">
      <c r="A1" s="20"/>
      <c r="B1" s="20"/>
      <c r="F1" s="10" t="s">
        <v>229</v>
      </c>
    </row>
    <row r="2" spans="1:6" ht="12" customHeight="1" x14ac:dyDescent="0.2">
      <c r="A2" s="20"/>
      <c r="B2" s="20"/>
      <c r="F2" s="10"/>
    </row>
    <row r="3" spans="1:6" ht="12" customHeight="1" x14ac:dyDescent="0.2">
      <c r="A3" s="20"/>
      <c r="B3" s="20"/>
      <c r="E3" s="435" t="s">
        <v>325</v>
      </c>
      <c r="F3" s="434">
        <f>'1 - Údaje o zpracovateli'!C10</f>
        <v>0</v>
      </c>
    </row>
    <row r="4" spans="1:6" ht="19.5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5">
      <c r="B5" s="165"/>
      <c r="C5" s="268"/>
      <c r="D5" s="269"/>
      <c r="E5" s="268"/>
    </row>
    <row r="6" spans="1:6" ht="18" customHeight="1" x14ac:dyDescent="0.25">
      <c r="A6" s="484" t="s">
        <v>224</v>
      </c>
      <c r="B6" s="484"/>
      <c r="C6" s="267" t="s">
        <v>104</v>
      </c>
    </row>
    <row r="7" spans="1:6" ht="18" customHeight="1" x14ac:dyDescent="0.25">
      <c r="A7" s="484" t="s">
        <v>170</v>
      </c>
      <c r="B7" s="484"/>
      <c r="C7" s="547"/>
      <c r="D7" s="547"/>
      <c r="E7" s="547"/>
      <c r="F7" s="547"/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6" t="s">
        <v>65</v>
      </c>
      <c r="B9" s="530" t="s">
        <v>13</v>
      </c>
      <c r="C9" s="532" t="s">
        <v>150</v>
      </c>
      <c r="D9" s="532" t="s">
        <v>144</v>
      </c>
      <c r="E9" s="534" t="s">
        <v>157</v>
      </c>
      <c r="F9" s="546"/>
    </row>
    <row r="10" spans="1:6" ht="12" customHeight="1" thickBot="1" x14ac:dyDescent="0.25">
      <c r="A10" s="537"/>
      <c r="B10" s="531"/>
      <c r="C10" s="538"/>
      <c r="D10" s="533"/>
      <c r="E10" s="213" t="s">
        <v>85</v>
      </c>
      <c r="F10" s="211" t="s">
        <v>149</v>
      </c>
    </row>
    <row r="11" spans="1:6" ht="12" customHeight="1" thickBot="1" x14ac:dyDescent="0.25">
      <c r="A11" s="538"/>
      <c r="B11" s="166" t="s">
        <v>14</v>
      </c>
      <c r="C11" s="113">
        <v>1</v>
      </c>
      <c r="D11" s="166">
        <v>2</v>
      </c>
      <c r="E11" s="166">
        <v>3</v>
      </c>
      <c r="F11" s="113">
        <v>4</v>
      </c>
    </row>
    <row r="12" spans="1:6" ht="12.95" customHeight="1" x14ac:dyDescent="0.2">
      <c r="A12" s="13">
        <v>1</v>
      </c>
      <c r="B12" s="243" t="s">
        <v>118</v>
      </c>
      <c r="C12" s="244">
        <f>C13+C16+C17+C19+C18</f>
        <v>0</v>
      </c>
      <c r="D12" s="244">
        <f>D13+D16+D17+D19+D18</f>
        <v>0</v>
      </c>
      <c r="E12" s="245" t="s">
        <v>156</v>
      </c>
      <c r="F12" s="246">
        <f>D12-C12</f>
        <v>0</v>
      </c>
    </row>
    <row r="13" spans="1:6" ht="12.95" customHeight="1" x14ac:dyDescent="0.2">
      <c r="A13" s="11">
        <v>2</v>
      </c>
      <c r="B13" s="247" t="s">
        <v>177</v>
      </c>
      <c r="C13" s="248">
        <f>C14+C15</f>
        <v>0</v>
      </c>
      <c r="D13" s="248">
        <f>D14+D15</f>
        <v>0</v>
      </c>
      <c r="E13" s="249"/>
      <c r="F13" s="250"/>
    </row>
    <row r="14" spans="1:6" ht="12.95" customHeight="1" x14ac:dyDescent="0.2">
      <c r="A14" s="14">
        <v>3</v>
      </c>
      <c r="B14" s="247" t="s">
        <v>153</v>
      </c>
      <c r="C14" s="412"/>
      <c r="D14" s="413"/>
      <c r="E14" s="252" t="s">
        <v>165</v>
      </c>
      <c r="F14" s="414"/>
    </row>
    <row r="15" spans="1:6" ht="12.95" customHeight="1" x14ac:dyDescent="0.2">
      <c r="A15" s="15">
        <v>4</v>
      </c>
      <c r="B15" s="249" t="s">
        <v>186</v>
      </c>
      <c r="C15" s="412"/>
      <c r="D15" s="413"/>
      <c r="E15" s="247"/>
      <c r="F15" s="254"/>
    </row>
    <row r="16" spans="1:6" ht="12.95" customHeight="1" x14ac:dyDescent="0.2">
      <c r="A16" s="11">
        <v>5</v>
      </c>
      <c r="B16" s="249" t="s">
        <v>203</v>
      </c>
      <c r="C16" s="412"/>
      <c r="D16" s="413"/>
      <c r="E16" s="247"/>
      <c r="F16" s="255"/>
    </row>
    <row r="17" spans="1:6" ht="12.95" customHeight="1" x14ac:dyDescent="0.2">
      <c r="A17" s="14">
        <v>6</v>
      </c>
      <c r="B17" s="247" t="s">
        <v>267</v>
      </c>
      <c r="C17" s="412"/>
      <c r="D17" s="413"/>
      <c r="E17" s="247"/>
      <c r="F17" s="255"/>
    </row>
    <row r="18" spans="1:6" ht="12.95" customHeight="1" x14ac:dyDescent="0.2">
      <c r="A18" s="14">
        <v>7</v>
      </c>
      <c r="B18" s="247" t="s">
        <v>266</v>
      </c>
      <c r="C18" s="412"/>
      <c r="D18" s="413"/>
      <c r="E18" s="247"/>
      <c r="F18" s="255"/>
    </row>
    <row r="19" spans="1:6" ht="12.95" customHeight="1" x14ac:dyDescent="0.2">
      <c r="A19" s="14">
        <v>8</v>
      </c>
      <c r="B19" s="247" t="s">
        <v>146</v>
      </c>
      <c r="C19" s="412"/>
      <c r="D19" s="413"/>
      <c r="E19" s="247" t="s">
        <v>206</v>
      </c>
      <c r="F19" s="413"/>
    </row>
    <row r="20" spans="1:6" ht="12.95" customHeight="1" x14ac:dyDescent="0.2">
      <c r="A20" s="14">
        <v>9</v>
      </c>
      <c r="B20" s="247"/>
      <c r="C20" s="256"/>
      <c r="D20" s="254"/>
      <c r="E20" s="249"/>
      <c r="F20" s="250"/>
    </row>
    <row r="21" spans="1:6" ht="12.95" customHeight="1" x14ac:dyDescent="0.2">
      <c r="A21" s="15">
        <v>10</v>
      </c>
      <c r="B21" s="257" t="s">
        <v>122</v>
      </c>
      <c r="C21" s="251">
        <f>SUM(C22:C31)</f>
        <v>0</v>
      </c>
      <c r="D21" s="248">
        <f>D22+D30+D31</f>
        <v>0</v>
      </c>
      <c r="E21" s="249"/>
      <c r="F21" s="250"/>
    </row>
    <row r="22" spans="1:6" ht="12.95" customHeight="1" x14ac:dyDescent="0.2">
      <c r="A22" s="11">
        <v>11</v>
      </c>
      <c r="B22" s="258" t="s">
        <v>155</v>
      </c>
      <c r="C22" s="181" t="s">
        <v>46</v>
      </c>
      <c r="D22" s="248">
        <f>D23</f>
        <v>0</v>
      </c>
      <c r="E22" s="247"/>
      <c r="F22" s="254"/>
    </row>
    <row r="23" spans="1:6" ht="12.95" customHeight="1" x14ac:dyDescent="0.2">
      <c r="A23" s="15">
        <v>12</v>
      </c>
      <c r="B23" s="258" t="s">
        <v>161</v>
      </c>
      <c r="C23" s="181" t="s">
        <v>46</v>
      </c>
      <c r="D23" s="248">
        <f>SUM(D24:D29)</f>
        <v>0</v>
      </c>
      <c r="E23" s="245"/>
      <c r="F23" s="259"/>
    </row>
    <row r="24" spans="1:6" ht="12.95" customHeight="1" x14ac:dyDescent="0.2">
      <c r="A24" s="15">
        <v>13</v>
      </c>
      <c r="B24" s="258" t="s">
        <v>154</v>
      </c>
      <c r="C24" s="181" t="s">
        <v>46</v>
      </c>
      <c r="D24" s="248">
        <f>C12</f>
        <v>0</v>
      </c>
      <c r="E24" s="245"/>
      <c r="F24" s="259"/>
    </row>
    <row r="25" spans="1:6" ht="12.95" customHeight="1" x14ac:dyDescent="0.2">
      <c r="A25" s="15">
        <v>14</v>
      </c>
      <c r="B25" s="258" t="s">
        <v>163</v>
      </c>
      <c r="C25" s="181" t="s">
        <v>46</v>
      </c>
      <c r="D25" s="413"/>
      <c r="E25" s="245"/>
      <c r="F25" s="246">
        <f t="shared" ref="F25:F31" si="0">D25</f>
        <v>0</v>
      </c>
    </row>
    <row r="26" spans="1:6" ht="12.95" customHeight="1" x14ac:dyDescent="0.2">
      <c r="A26" s="11">
        <v>15</v>
      </c>
      <c r="B26" s="418" t="s">
        <v>164</v>
      </c>
      <c r="C26" s="181" t="s">
        <v>46</v>
      </c>
      <c r="D26" s="413"/>
      <c r="E26" s="245"/>
      <c r="F26" s="246">
        <f t="shared" si="0"/>
        <v>0</v>
      </c>
    </row>
    <row r="27" spans="1:6" ht="12.95" customHeight="1" x14ac:dyDescent="0.2">
      <c r="A27" s="15">
        <v>16</v>
      </c>
      <c r="B27" s="418" t="s">
        <v>164</v>
      </c>
      <c r="C27" s="181" t="s">
        <v>46</v>
      </c>
      <c r="D27" s="413"/>
      <c r="E27" s="245"/>
      <c r="F27" s="246">
        <f t="shared" si="0"/>
        <v>0</v>
      </c>
    </row>
    <row r="28" spans="1:6" ht="12.95" customHeight="1" x14ac:dyDescent="0.2">
      <c r="A28" s="14">
        <v>17</v>
      </c>
      <c r="B28" s="418" t="s">
        <v>164</v>
      </c>
      <c r="C28" s="181" t="s">
        <v>46</v>
      </c>
      <c r="D28" s="413"/>
      <c r="E28" s="245"/>
      <c r="F28" s="246">
        <f t="shared" si="0"/>
        <v>0</v>
      </c>
    </row>
    <row r="29" spans="1:6" ht="12.95" customHeight="1" x14ac:dyDescent="0.2">
      <c r="A29" s="15">
        <v>18</v>
      </c>
      <c r="B29" s="418" t="s">
        <v>164</v>
      </c>
      <c r="C29" s="181" t="s">
        <v>46</v>
      </c>
      <c r="D29" s="413"/>
      <c r="E29" s="245"/>
      <c r="F29" s="246">
        <f t="shared" si="0"/>
        <v>0</v>
      </c>
    </row>
    <row r="30" spans="1:6" ht="12.95" customHeight="1" x14ac:dyDescent="0.2">
      <c r="A30" s="15">
        <v>19</v>
      </c>
      <c r="B30" s="258" t="s">
        <v>147</v>
      </c>
      <c r="C30" s="398"/>
      <c r="D30" s="413"/>
      <c r="E30" s="245"/>
      <c r="F30" s="259"/>
    </row>
    <row r="31" spans="1:6" ht="12.95" customHeight="1" x14ac:dyDescent="0.2">
      <c r="A31" s="16">
        <v>20</v>
      </c>
      <c r="B31" s="258" t="s">
        <v>148</v>
      </c>
      <c r="C31" s="398"/>
      <c r="D31" s="413"/>
      <c r="E31" s="247" t="s">
        <v>123</v>
      </c>
      <c r="F31" s="263">
        <f t="shared" si="0"/>
        <v>0</v>
      </c>
    </row>
    <row r="32" spans="1:6" ht="12.95" customHeight="1" x14ac:dyDescent="0.2">
      <c r="A32" s="16">
        <v>21</v>
      </c>
      <c r="B32" s="245"/>
      <c r="C32" s="415"/>
      <c r="D32" s="415"/>
      <c r="E32" s="264" t="s">
        <v>27</v>
      </c>
      <c r="F32" s="263">
        <f>D21-D12</f>
        <v>0</v>
      </c>
    </row>
    <row r="33" spans="1:6" ht="12.95" customHeight="1" thickBot="1" x14ac:dyDescent="0.25">
      <c r="A33" s="12">
        <v>22</v>
      </c>
      <c r="B33" s="265" t="s">
        <v>160</v>
      </c>
      <c r="C33" s="417"/>
      <c r="D33" s="416"/>
      <c r="E33" s="266" t="s">
        <v>21</v>
      </c>
      <c r="F33" s="289">
        <f>F12-F14-F19-F25-F26-F27-F28-F29-F31+F32</f>
        <v>0</v>
      </c>
    </row>
    <row r="34" spans="1:6" ht="15" customHeight="1" x14ac:dyDescent="0.2">
      <c r="A34" s="63" t="s">
        <v>15</v>
      </c>
      <c r="D34" s="144"/>
    </row>
    <row r="35" spans="1:6" ht="15" customHeight="1" x14ac:dyDescent="0.2">
      <c r="A35" s="529" t="s">
        <v>197</v>
      </c>
      <c r="B35" s="529"/>
    </row>
    <row r="36" spans="1:6" ht="15" customHeight="1" x14ac:dyDescent="0.2">
      <c r="A36" t="s">
        <v>247</v>
      </c>
    </row>
    <row r="37" spans="1:6" ht="15" customHeight="1" x14ac:dyDescent="0.2">
      <c r="B37" t="s">
        <v>242</v>
      </c>
    </row>
    <row r="38" spans="1:6" ht="15" customHeight="1" x14ac:dyDescent="0.2">
      <c r="A38" t="s">
        <v>185</v>
      </c>
    </row>
    <row r="39" spans="1:6" ht="15" customHeight="1" x14ac:dyDescent="0.2">
      <c r="A39" t="s">
        <v>176</v>
      </c>
    </row>
    <row r="40" spans="1:6" ht="15" customHeight="1" x14ac:dyDescent="0.2">
      <c r="A40" s="20" t="s">
        <v>239</v>
      </c>
    </row>
    <row r="41" spans="1:6" ht="15" customHeight="1" x14ac:dyDescent="0.2">
      <c r="A41" s="20"/>
      <c r="B41" s="20" t="s">
        <v>240</v>
      </c>
    </row>
    <row r="42" spans="1:6" ht="15" customHeight="1" x14ac:dyDescent="0.2">
      <c r="A42" t="s">
        <v>152</v>
      </c>
      <c r="C42" s="20"/>
      <c r="D42" s="20"/>
    </row>
    <row r="43" spans="1:6" ht="15" customHeight="1" x14ac:dyDescent="0.2">
      <c r="A43" s="20"/>
      <c r="C43" s="20"/>
      <c r="D43" s="20"/>
    </row>
    <row r="44" spans="1:6" ht="15" customHeight="1" x14ac:dyDescent="0.2">
      <c r="A44" s="20" t="s">
        <v>272</v>
      </c>
      <c r="C44" s="20"/>
      <c r="D44" s="20"/>
    </row>
    <row r="45" spans="1:6" ht="12" customHeight="1" x14ac:dyDescent="0.2">
      <c r="C45" s="275"/>
      <c r="D45" s="275"/>
      <c r="E45" s="275"/>
    </row>
    <row r="46" spans="1:6" ht="12" customHeight="1" x14ac:dyDescent="0.2"/>
    <row r="47" spans="1:6" ht="12" customHeight="1" x14ac:dyDescent="0.2"/>
    <row r="48" spans="1:6" ht="12" customHeight="1" x14ac:dyDescent="0.2">
      <c r="E48" s="10"/>
    </row>
    <row r="49" spans="1:7" ht="12" customHeight="1" x14ac:dyDescent="0.2">
      <c r="A49" s="1"/>
      <c r="B49" s="1"/>
      <c r="C49" s="1"/>
      <c r="D49" s="1"/>
      <c r="E49" s="1"/>
      <c r="F49" s="1"/>
      <c r="G49" s="1"/>
    </row>
    <row r="50" spans="1:7" ht="12" customHeight="1" x14ac:dyDescent="0.2">
      <c r="C50" s="17"/>
      <c r="D50" s="17"/>
    </row>
    <row r="51" spans="1:7" ht="12" customHeight="1" x14ac:dyDescent="0.2">
      <c r="B51" s="17"/>
      <c r="C51" s="17"/>
      <c r="D51" s="17"/>
      <c r="E51" s="17"/>
    </row>
    <row r="52" spans="1:7" ht="12" customHeight="1" x14ac:dyDescent="0.2"/>
    <row r="53" spans="1:7" ht="12" customHeight="1" x14ac:dyDescent="0.2"/>
    <row r="54" spans="1:7" ht="12" customHeight="1" x14ac:dyDescent="0.2"/>
    <row r="55" spans="1:7" ht="12" customHeight="1" x14ac:dyDescent="0.2"/>
    <row r="56" spans="1:7" ht="12" customHeight="1" x14ac:dyDescent="0.2"/>
  </sheetData>
  <sheetProtection algorithmName="SHA-512" hashValue="CzMxwU9fJHU2McJejJ5ANo0hpxoJUd8gf7OU90qv1FJXadE/LXc0mDDAKl7AsgU+qu0RlWIJbRqch/R72QuWFQ==" saltValue="7/qIL776EJsnUSOigr2jsw==" spinCount="100000" sheet="1" objects="1" scenarios="1"/>
  <protectedRanges>
    <protectedRange sqref="F1:F3" name="Oblast8"/>
    <protectedRange sqref="C30:C31" name="Oblast10_1"/>
    <protectedRange sqref="A45:F48" name="Oblast6_1"/>
    <protectedRange sqref="E26:E29" name="Oblast5_1"/>
    <protectedRange sqref="B26:B29" name="Oblast4_1"/>
    <protectedRange sqref="D24 D32" name="Oblast2_2"/>
    <protectedRange sqref="C20:F20 E14:F19" name="Oblast1_1"/>
    <protectedRange sqref="A7:F7" name="Oblast7_1"/>
    <protectedRange sqref="F32" name="Oblast9"/>
    <protectedRange sqref="C14:D19" name="Oblast1_1_1"/>
    <protectedRange sqref="C33" name="Oblast3_1_1"/>
    <protectedRange sqref="D25:D31" name="Oblast2_2_1"/>
    <protectedRange sqref="D33" name="Oblast2_2_2"/>
  </protectedRanges>
  <mergeCells count="10">
    <mergeCell ref="A35:B35"/>
    <mergeCell ref="A4:F4"/>
    <mergeCell ref="A6:B6"/>
    <mergeCell ref="A7:B7"/>
    <mergeCell ref="C7:F7"/>
    <mergeCell ref="A9:A11"/>
    <mergeCell ref="B9:B10"/>
    <mergeCell ref="C9:C10"/>
    <mergeCell ref="D9:D10"/>
    <mergeCell ref="E9:F9"/>
  </mergeCell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G56"/>
  <sheetViews>
    <sheetView showGridLines="0" zoomScaleNormal="100" workbookViewId="0">
      <selection activeCell="A7" sqref="E9"/>
    </sheetView>
  </sheetViews>
  <sheetFormatPr defaultRowHeight="12.75" x14ac:dyDescent="0.2"/>
  <cols>
    <col min="1" max="1" width="2.5703125" customWidth="1"/>
    <col min="2" max="2" width="70.85546875" customWidth="1"/>
    <col min="3" max="4" width="16.7109375" customWidth="1"/>
    <col min="5" max="5" width="24.7109375" customWidth="1"/>
    <col min="6" max="6" width="22.7109375" customWidth="1"/>
    <col min="7" max="7" width="9.140625" customWidth="1"/>
  </cols>
  <sheetData>
    <row r="1" spans="1:6" ht="12" customHeight="1" x14ac:dyDescent="0.2">
      <c r="A1" s="20"/>
      <c r="B1" s="20"/>
      <c r="F1" s="10" t="s">
        <v>228</v>
      </c>
    </row>
    <row r="2" spans="1:6" ht="12" customHeight="1" x14ac:dyDescent="0.2">
      <c r="A2" s="20"/>
      <c r="B2" s="20"/>
      <c r="F2" s="10"/>
    </row>
    <row r="3" spans="1:6" ht="12" customHeight="1" x14ac:dyDescent="0.2">
      <c r="A3" s="20"/>
      <c r="B3" s="20"/>
      <c r="E3" s="435" t="s">
        <v>325</v>
      </c>
      <c r="F3" s="434">
        <f>'1 - Údaje o zpracovateli'!C10</f>
        <v>0</v>
      </c>
    </row>
    <row r="4" spans="1:6" ht="19.5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5">
      <c r="B5" s="165"/>
      <c r="C5" s="268"/>
      <c r="D5" s="269"/>
      <c r="E5" s="268"/>
    </row>
    <row r="6" spans="1:6" ht="18" customHeight="1" x14ac:dyDescent="0.25">
      <c r="A6" s="484" t="s">
        <v>224</v>
      </c>
      <c r="B6" s="484"/>
      <c r="C6" s="267" t="s">
        <v>104</v>
      </c>
    </row>
    <row r="7" spans="1:6" ht="18" customHeight="1" x14ac:dyDescent="0.25">
      <c r="A7" s="484" t="s">
        <v>170</v>
      </c>
      <c r="B7" s="484"/>
      <c r="C7" s="547"/>
      <c r="D7" s="547"/>
      <c r="E7" s="547"/>
      <c r="F7" s="547"/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6" t="s">
        <v>65</v>
      </c>
      <c r="B9" s="530" t="s">
        <v>13</v>
      </c>
      <c r="C9" s="532" t="s">
        <v>150</v>
      </c>
      <c r="D9" s="532" t="s">
        <v>144</v>
      </c>
      <c r="E9" s="534" t="s">
        <v>157</v>
      </c>
      <c r="F9" s="546"/>
    </row>
    <row r="10" spans="1:6" ht="12" customHeight="1" thickBot="1" x14ac:dyDescent="0.25">
      <c r="A10" s="537"/>
      <c r="B10" s="531"/>
      <c r="C10" s="538"/>
      <c r="D10" s="533"/>
      <c r="E10" s="213" t="s">
        <v>85</v>
      </c>
      <c r="F10" s="211" t="s">
        <v>149</v>
      </c>
    </row>
    <row r="11" spans="1:6" ht="12" customHeight="1" thickBot="1" x14ac:dyDescent="0.25">
      <c r="A11" s="538"/>
      <c r="B11" s="166" t="s">
        <v>14</v>
      </c>
      <c r="C11" s="113">
        <v>1</v>
      </c>
      <c r="D11" s="166">
        <v>2</v>
      </c>
      <c r="E11" s="166">
        <v>3</v>
      </c>
      <c r="F11" s="113">
        <v>4</v>
      </c>
    </row>
    <row r="12" spans="1:6" ht="12.95" customHeight="1" x14ac:dyDescent="0.2">
      <c r="A12" s="13">
        <v>1</v>
      </c>
      <c r="B12" s="243" t="s">
        <v>118</v>
      </c>
      <c r="C12" s="244">
        <f>C13+C16+C17+C19+C18</f>
        <v>0</v>
      </c>
      <c r="D12" s="244">
        <f>D13+D16+D17+D19+D18</f>
        <v>0</v>
      </c>
      <c r="E12" s="245" t="s">
        <v>156</v>
      </c>
      <c r="F12" s="246">
        <f>D12-C12</f>
        <v>0</v>
      </c>
    </row>
    <row r="13" spans="1:6" ht="12.95" customHeight="1" x14ac:dyDescent="0.2">
      <c r="A13" s="11">
        <v>2</v>
      </c>
      <c r="B13" s="247" t="s">
        <v>177</v>
      </c>
      <c r="C13" s="248">
        <f>C14+C15</f>
        <v>0</v>
      </c>
      <c r="D13" s="248">
        <f>D14+D15</f>
        <v>0</v>
      </c>
      <c r="E13" s="249"/>
      <c r="F13" s="250"/>
    </row>
    <row r="14" spans="1:6" ht="12.95" customHeight="1" x14ac:dyDescent="0.2">
      <c r="A14" s="14">
        <v>3</v>
      </c>
      <c r="B14" s="247" t="s">
        <v>153</v>
      </c>
      <c r="C14" s="412"/>
      <c r="D14" s="413"/>
      <c r="E14" s="252" t="s">
        <v>165</v>
      </c>
      <c r="F14" s="414"/>
    </row>
    <row r="15" spans="1:6" ht="12.95" customHeight="1" x14ac:dyDescent="0.2">
      <c r="A15" s="15">
        <v>4</v>
      </c>
      <c r="B15" s="249" t="s">
        <v>186</v>
      </c>
      <c r="C15" s="412"/>
      <c r="D15" s="413"/>
      <c r="E15" s="247"/>
      <c r="F15" s="254"/>
    </row>
    <row r="16" spans="1:6" ht="12.95" customHeight="1" x14ac:dyDescent="0.2">
      <c r="A16" s="11">
        <v>5</v>
      </c>
      <c r="B16" s="249" t="s">
        <v>203</v>
      </c>
      <c r="C16" s="412"/>
      <c r="D16" s="413"/>
      <c r="E16" s="247"/>
      <c r="F16" s="255"/>
    </row>
    <row r="17" spans="1:6" ht="12.95" customHeight="1" x14ac:dyDescent="0.2">
      <c r="A17" s="14">
        <v>6</v>
      </c>
      <c r="B17" s="247" t="s">
        <v>267</v>
      </c>
      <c r="C17" s="412"/>
      <c r="D17" s="413"/>
      <c r="E17" s="247"/>
      <c r="F17" s="255"/>
    </row>
    <row r="18" spans="1:6" ht="12.95" customHeight="1" x14ac:dyDescent="0.2">
      <c r="A18" s="14">
        <v>7</v>
      </c>
      <c r="B18" s="247" t="s">
        <v>266</v>
      </c>
      <c r="C18" s="412"/>
      <c r="D18" s="413"/>
      <c r="E18" s="247"/>
      <c r="F18" s="255"/>
    </row>
    <row r="19" spans="1:6" ht="12.95" customHeight="1" x14ac:dyDescent="0.2">
      <c r="A19" s="14">
        <v>8</v>
      </c>
      <c r="B19" s="247" t="s">
        <v>146</v>
      </c>
      <c r="C19" s="412"/>
      <c r="D19" s="413"/>
      <c r="E19" s="247" t="s">
        <v>206</v>
      </c>
      <c r="F19" s="413"/>
    </row>
    <row r="20" spans="1:6" ht="12.95" customHeight="1" x14ac:dyDescent="0.2">
      <c r="A20" s="14">
        <v>9</v>
      </c>
      <c r="B20" s="247"/>
      <c r="C20" s="256"/>
      <c r="D20" s="254"/>
      <c r="E20" s="249"/>
      <c r="F20" s="250"/>
    </row>
    <row r="21" spans="1:6" ht="12.95" customHeight="1" x14ac:dyDescent="0.2">
      <c r="A21" s="15">
        <v>10</v>
      </c>
      <c r="B21" s="257" t="s">
        <v>122</v>
      </c>
      <c r="C21" s="251">
        <f>SUM(C22:C31)</f>
        <v>0</v>
      </c>
      <c r="D21" s="248">
        <f>D22+D30+D31</f>
        <v>0</v>
      </c>
      <c r="E21" s="249"/>
      <c r="F21" s="250"/>
    </row>
    <row r="22" spans="1:6" ht="12.95" customHeight="1" x14ac:dyDescent="0.2">
      <c r="A22" s="11">
        <v>11</v>
      </c>
      <c r="B22" s="258" t="s">
        <v>155</v>
      </c>
      <c r="C22" s="181" t="s">
        <v>46</v>
      </c>
      <c r="D22" s="248">
        <f>D23</f>
        <v>0</v>
      </c>
      <c r="E22" s="247"/>
      <c r="F22" s="254"/>
    </row>
    <row r="23" spans="1:6" ht="12.95" customHeight="1" x14ac:dyDescent="0.2">
      <c r="A23" s="15">
        <v>12</v>
      </c>
      <c r="B23" s="258" t="s">
        <v>161</v>
      </c>
      <c r="C23" s="181" t="s">
        <v>46</v>
      </c>
      <c r="D23" s="248">
        <f>SUM(D24:D29)</f>
        <v>0</v>
      </c>
      <c r="E23" s="245"/>
      <c r="F23" s="259"/>
    </row>
    <row r="24" spans="1:6" ht="12.95" customHeight="1" x14ac:dyDescent="0.2">
      <c r="A24" s="15">
        <v>13</v>
      </c>
      <c r="B24" s="258" t="s">
        <v>154</v>
      </c>
      <c r="C24" s="181" t="s">
        <v>46</v>
      </c>
      <c r="D24" s="248">
        <f>C12</f>
        <v>0</v>
      </c>
      <c r="E24" s="245"/>
      <c r="F24" s="259"/>
    </row>
    <row r="25" spans="1:6" ht="12.95" customHeight="1" x14ac:dyDescent="0.2">
      <c r="A25" s="15">
        <v>14</v>
      </c>
      <c r="B25" s="258" t="s">
        <v>163</v>
      </c>
      <c r="C25" s="181" t="s">
        <v>46</v>
      </c>
      <c r="D25" s="413"/>
      <c r="E25" s="245"/>
      <c r="F25" s="246">
        <f t="shared" ref="F25:F31" si="0">D25</f>
        <v>0</v>
      </c>
    </row>
    <row r="26" spans="1:6" ht="12.95" customHeight="1" x14ac:dyDescent="0.2">
      <c r="A26" s="11">
        <v>15</v>
      </c>
      <c r="B26" s="418" t="s">
        <v>164</v>
      </c>
      <c r="C26" s="181" t="s">
        <v>46</v>
      </c>
      <c r="D26" s="413"/>
      <c r="E26" s="245"/>
      <c r="F26" s="246">
        <f t="shared" si="0"/>
        <v>0</v>
      </c>
    </row>
    <row r="27" spans="1:6" ht="12.95" customHeight="1" x14ac:dyDescent="0.2">
      <c r="A27" s="15">
        <v>16</v>
      </c>
      <c r="B27" s="418" t="s">
        <v>164</v>
      </c>
      <c r="C27" s="181" t="s">
        <v>46</v>
      </c>
      <c r="D27" s="413"/>
      <c r="E27" s="245"/>
      <c r="F27" s="246">
        <f t="shared" si="0"/>
        <v>0</v>
      </c>
    </row>
    <row r="28" spans="1:6" ht="12.95" customHeight="1" x14ac:dyDescent="0.2">
      <c r="A28" s="14">
        <v>17</v>
      </c>
      <c r="B28" s="418" t="s">
        <v>164</v>
      </c>
      <c r="C28" s="181" t="s">
        <v>46</v>
      </c>
      <c r="D28" s="413"/>
      <c r="E28" s="245"/>
      <c r="F28" s="246">
        <f t="shared" si="0"/>
        <v>0</v>
      </c>
    </row>
    <row r="29" spans="1:6" ht="12.95" customHeight="1" x14ac:dyDescent="0.2">
      <c r="A29" s="15">
        <v>18</v>
      </c>
      <c r="B29" s="418" t="s">
        <v>164</v>
      </c>
      <c r="C29" s="181" t="s">
        <v>46</v>
      </c>
      <c r="D29" s="413"/>
      <c r="E29" s="245"/>
      <c r="F29" s="246">
        <f t="shared" si="0"/>
        <v>0</v>
      </c>
    </row>
    <row r="30" spans="1:6" ht="12.95" customHeight="1" x14ac:dyDescent="0.2">
      <c r="A30" s="15">
        <v>19</v>
      </c>
      <c r="B30" s="258" t="s">
        <v>147</v>
      </c>
      <c r="C30" s="398"/>
      <c r="D30" s="413"/>
      <c r="E30" s="245"/>
      <c r="F30" s="259"/>
    </row>
    <row r="31" spans="1:6" ht="12.95" customHeight="1" x14ac:dyDescent="0.2">
      <c r="A31" s="16">
        <v>20</v>
      </c>
      <c r="B31" s="258" t="s">
        <v>148</v>
      </c>
      <c r="C31" s="398"/>
      <c r="D31" s="413"/>
      <c r="E31" s="247" t="s">
        <v>123</v>
      </c>
      <c r="F31" s="263">
        <f t="shared" si="0"/>
        <v>0</v>
      </c>
    </row>
    <row r="32" spans="1:6" ht="12.95" customHeight="1" x14ac:dyDescent="0.2">
      <c r="A32" s="16">
        <v>21</v>
      </c>
      <c r="B32" s="245"/>
      <c r="C32" s="415"/>
      <c r="D32" s="415"/>
      <c r="E32" s="264" t="s">
        <v>27</v>
      </c>
      <c r="F32" s="263">
        <f>D21-D12</f>
        <v>0</v>
      </c>
    </row>
    <row r="33" spans="1:6" ht="12.95" customHeight="1" thickBot="1" x14ac:dyDescent="0.25">
      <c r="A33" s="12">
        <v>22</v>
      </c>
      <c r="B33" s="265" t="s">
        <v>160</v>
      </c>
      <c r="C33" s="417"/>
      <c r="D33" s="416"/>
      <c r="E33" s="266" t="s">
        <v>21</v>
      </c>
      <c r="F33" s="289">
        <f>F12-F14-F19-F25-F26-F27-F28-F29-F31+F32</f>
        <v>0</v>
      </c>
    </row>
    <row r="34" spans="1:6" ht="15" customHeight="1" x14ac:dyDescent="0.2">
      <c r="A34" s="63" t="s">
        <v>15</v>
      </c>
      <c r="D34" s="144"/>
    </row>
    <row r="35" spans="1:6" ht="15" customHeight="1" x14ac:dyDescent="0.2">
      <c r="A35" s="529" t="s">
        <v>197</v>
      </c>
      <c r="B35" s="529"/>
    </row>
    <row r="36" spans="1:6" ht="15" customHeight="1" x14ac:dyDescent="0.2">
      <c r="A36" t="s">
        <v>247</v>
      </c>
    </row>
    <row r="37" spans="1:6" ht="15" customHeight="1" x14ac:dyDescent="0.2">
      <c r="B37" t="s">
        <v>242</v>
      </c>
    </row>
    <row r="38" spans="1:6" ht="15" customHeight="1" x14ac:dyDescent="0.2">
      <c r="A38" t="s">
        <v>185</v>
      </c>
    </row>
    <row r="39" spans="1:6" ht="15" customHeight="1" x14ac:dyDescent="0.2">
      <c r="A39" t="s">
        <v>176</v>
      </c>
    </row>
    <row r="40" spans="1:6" ht="15" customHeight="1" x14ac:dyDescent="0.2">
      <c r="A40" s="20" t="s">
        <v>239</v>
      </c>
    </row>
    <row r="41" spans="1:6" ht="15" customHeight="1" x14ac:dyDescent="0.2">
      <c r="A41" s="20"/>
      <c r="B41" s="20" t="s">
        <v>240</v>
      </c>
    </row>
    <row r="42" spans="1:6" ht="15" customHeight="1" x14ac:dyDescent="0.2">
      <c r="A42" t="s">
        <v>152</v>
      </c>
      <c r="C42" s="20"/>
      <c r="D42" s="20"/>
    </row>
    <row r="43" spans="1:6" ht="15" customHeight="1" x14ac:dyDescent="0.2">
      <c r="A43" s="20"/>
      <c r="C43" s="20"/>
      <c r="D43" s="20"/>
    </row>
    <row r="44" spans="1:6" ht="15" customHeight="1" x14ac:dyDescent="0.2">
      <c r="A44" s="20" t="s">
        <v>272</v>
      </c>
      <c r="C44" s="20"/>
      <c r="D44" s="20"/>
    </row>
    <row r="45" spans="1:6" ht="12" customHeight="1" x14ac:dyDescent="0.2">
      <c r="C45" s="275"/>
      <c r="D45" s="275"/>
      <c r="E45" s="275"/>
    </row>
    <row r="46" spans="1:6" ht="12" customHeight="1" x14ac:dyDescent="0.2"/>
    <row r="47" spans="1:6" ht="12" customHeight="1" x14ac:dyDescent="0.2"/>
    <row r="48" spans="1:6" ht="12" customHeight="1" x14ac:dyDescent="0.2">
      <c r="E48" s="10"/>
    </row>
    <row r="49" spans="1:7" ht="12" customHeight="1" x14ac:dyDescent="0.2">
      <c r="A49" s="1"/>
      <c r="B49" s="1"/>
      <c r="C49" s="1"/>
      <c r="D49" s="1"/>
      <c r="E49" s="1"/>
      <c r="F49" s="1"/>
      <c r="G49" s="1"/>
    </row>
    <row r="50" spans="1:7" ht="12" customHeight="1" x14ac:dyDescent="0.2">
      <c r="C50" s="17"/>
      <c r="D50" s="17"/>
    </row>
    <row r="51" spans="1:7" ht="12" customHeight="1" x14ac:dyDescent="0.2">
      <c r="B51" s="17"/>
      <c r="C51" s="17"/>
      <c r="D51" s="17"/>
      <c r="E51" s="17"/>
    </row>
    <row r="52" spans="1:7" ht="12" customHeight="1" x14ac:dyDescent="0.2"/>
    <row r="53" spans="1:7" ht="12" customHeight="1" x14ac:dyDescent="0.2"/>
    <row r="54" spans="1:7" ht="12" customHeight="1" x14ac:dyDescent="0.2"/>
    <row r="55" spans="1:7" ht="12" customHeight="1" x14ac:dyDescent="0.2"/>
    <row r="56" spans="1:7" ht="12" customHeight="1" x14ac:dyDescent="0.2"/>
  </sheetData>
  <sheetProtection algorithmName="SHA-512" hashValue="uhH0WqKrbSuYRGeXbkXg1OdaA66/ZMCnzH+p1cIUpD61qe9kTepex7v6BN5QdrS90DXNY9jwRdUmSOVOoQMU8Q==" saltValue="/GTZPe+6L9bfAqBiwU6BHw==" spinCount="100000" sheet="1" objects="1" scenarios="1"/>
  <protectedRanges>
    <protectedRange sqref="F1:F3" name="Oblast8"/>
    <protectedRange sqref="C30:C31" name="Oblast10_1"/>
    <protectedRange sqref="A45:F48" name="Oblast6_1"/>
    <protectedRange sqref="E26:E29" name="Oblast5_1"/>
    <protectedRange sqref="B26:B29" name="Oblast4_1"/>
    <protectedRange sqref="D24" name="Oblast2_2"/>
    <protectedRange sqref="C20:F20 E14:F19" name="Oblast1_1"/>
    <protectedRange sqref="A7:F7" name="Oblast7_1"/>
    <protectedRange sqref="F32" name="Oblast9"/>
    <protectedRange sqref="C14:D19" name="Oblast1_1_1"/>
    <protectedRange sqref="D25:D33" name="Oblast2_2_1"/>
    <protectedRange sqref="C33" name="Oblast3_1_1"/>
  </protectedRanges>
  <mergeCells count="10">
    <mergeCell ref="A35:B35"/>
    <mergeCell ref="A4:F4"/>
    <mergeCell ref="A6:B6"/>
    <mergeCell ref="A7:B7"/>
    <mergeCell ref="C7:F7"/>
    <mergeCell ref="A9:A11"/>
    <mergeCell ref="B9:B10"/>
    <mergeCell ref="C9:C10"/>
    <mergeCell ref="D9:D10"/>
    <mergeCell ref="E9:F9"/>
  </mergeCells>
  <printOptions horizontalCentered="1"/>
  <pageMargins left="0.23622047244094488" right="0.23622047244094488" top="0.31496062992125984" bottom="0.31496062992125984" header="0.31496062992125984" footer="0.31496062992125984"/>
  <pageSetup paperSize="9"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G56"/>
  <sheetViews>
    <sheetView showGridLines="0" zoomScaleNormal="100" zoomScaleSheetLayoutView="80" workbookViewId="0">
      <selection activeCell="A7" sqref="E9"/>
    </sheetView>
  </sheetViews>
  <sheetFormatPr defaultRowHeight="12.75" x14ac:dyDescent="0.2"/>
  <cols>
    <col min="1" max="1" width="2.5703125" customWidth="1"/>
    <col min="2" max="2" width="70.7109375" customWidth="1"/>
    <col min="3" max="4" width="16.7109375" customWidth="1"/>
    <col min="5" max="5" width="24.7109375" customWidth="1"/>
    <col min="6" max="6" width="22.7109375" customWidth="1"/>
    <col min="7" max="7" width="9.140625" customWidth="1"/>
  </cols>
  <sheetData>
    <row r="1" spans="1:6" ht="12" customHeight="1" x14ac:dyDescent="0.2">
      <c r="A1" s="20"/>
      <c r="B1" s="20"/>
      <c r="F1" s="10" t="s">
        <v>227</v>
      </c>
    </row>
    <row r="2" spans="1:6" ht="12" customHeight="1" x14ac:dyDescent="0.2">
      <c r="A2" s="20"/>
      <c r="B2" s="20"/>
      <c r="F2" s="10"/>
    </row>
    <row r="3" spans="1:6" ht="12" customHeight="1" x14ac:dyDescent="0.2">
      <c r="A3" s="20"/>
      <c r="B3" s="20"/>
      <c r="E3" s="435" t="s">
        <v>325</v>
      </c>
      <c r="F3" s="434">
        <f>'1 - Údaje o zpracovateli'!C10</f>
        <v>0</v>
      </c>
    </row>
    <row r="4" spans="1:6" ht="19.5" customHeight="1" x14ac:dyDescent="0.2">
      <c r="A4" s="527" t="s">
        <v>192</v>
      </c>
      <c r="B4" s="527"/>
      <c r="C4" s="527"/>
      <c r="D4" s="527"/>
      <c r="E4" s="527"/>
      <c r="F4" s="527"/>
    </row>
    <row r="5" spans="1:6" ht="12" customHeight="1" x14ac:dyDescent="0.25">
      <c r="B5" s="165"/>
      <c r="C5" s="268"/>
      <c r="D5" s="269"/>
      <c r="E5" s="268"/>
    </row>
    <row r="6" spans="1:6" ht="18" customHeight="1" x14ac:dyDescent="0.25">
      <c r="A6" s="484" t="s">
        <v>224</v>
      </c>
      <c r="B6" s="484"/>
      <c r="C6" s="267" t="s">
        <v>104</v>
      </c>
    </row>
    <row r="7" spans="1:6" ht="18" customHeight="1" x14ac:dyDescent="0.25">
      <c r="A7" s="484" t="s">
        <v>170</v>
      </c>
      <c r="B7" s="484"/>
      <c r="C7" s="547"/>
      <c r="D7" s="547"/>
      <c r="E7" s="547"/>
      <c r="F7" s="547"/>
    </row>
    <row r="8" spans="1:6" ht="12" customHeight="1" thickBot="1" x14ac:dyDescent="0.25">
      <c r="F8" s="286" t="s">
        <v>260</v>
      </c>
    </row>
    <row r="9" spans="1:6" ht="26.25" customHeight="1" thickBot="1" x14ac:dyDescent="0.25">
      <c r="A9" s="536" t="s">
        <v>65</v>
      </c>
      <c r="B9" s="530" t="s">
        <v>13</v>
      </c>
      <c r="C9" s="532" t="s">
        <v>150</v>
      </c>
      <c r="D9" s="532" t="s">
        <v>144</v>
      </c>
      <c r="E9" s="534" t="s">
        <v>157</v>
      </c>
      <c r="F9" s="546"/>
    </row>
    <row r="10" spans="1:6" ht="12" customHeight="1" thickBot="1" x14ac:dyDescent="0.25">
      <c r="A10" s="537"/>
      <c r="B10" s="531"/>
      <c r="C10" s="538"/>
      <c r="D10" s="533"/>
      <c r="E10" s="213" t="s">
        <v>85</v>
      </c>
      <c r="F10" s="211" t="s">
        <v>149</v>
      </c>
    </row>
    <row r="11" spans="1:6" ht="12" customHeight="1" thickBot="1" x14ac:dyDescent="0.25">
      <c r="A11" s="538"/>
      <c r="B11" s="166" t="s">
        <v>14</v>
      </c>
      <c r="C11" s="113">
        <v>1</v>
      </c>
      <c r="D11" s="166">
        <v>2</v>
      </c>
      <c r="E11" s="166">
        <v>3</v>
      </c>
      <c r="F11" s="113">
        <v>4</v>
      </c>
    </row>
    <row r="12" spans="1:6" ht="12.95" customHeight="1" x14ac:dyDescent="0.2">
      <c r="A12" s="13">
        <v>1</v>
      </c>
      <c r="B12" s="243" t="s">
        <v>118</v>
      </c>
      <c r="C12" s="244">
        <f>C13+C16+C17+C19+C18</f>
        <v>0</v>
      </c>
      <c r="D12" s="244">
        <f>D13+D16+D17+D19+D18</f>
        <v>0</v>
      </c>
      <c r="E12" s="245" t="s">
        <v>156</v>
      </c>
      <c r="F12" s="246">
        <f>D12-C12</f>
        <v>0</v>
      </c>
    </row>
    <row r="13" spans="1:6" ht="12.95" customHeight="1" x14ac:dyDescent="0.2">
      <c r="A13" s="11">
        <v>2</v>
      </c>
      <c r="B13" s="247" t="s">
        <v>177</v>
      </c>
      <c r="C13" s="248">
        <f>C14+C15</f>
        <v>0</v>
      </c>
      <c r="D13" s="248">
        <f>D14+D15</f>
        <v>0</v>
      </c>
      <c r="E13" s="249"/>
      <c r="F13" s="250"/>
    </row>
    <row r="14" spans="1:6" ht="12.95" customHeight="1" x14ac:dyDescent="0.2">
      <c r="A14" s="14">
        <v>3</v>
      </c>
      <c r="B14" s="247" t="s">
        <v>153</v>
      </c>
      <c r="C14" s="412"/>
      <c r="D14" s="413"/>
      <c r="E14" s="252" t="s">
        <v>165</v>
      </c>
      <c r="F14" s="414"/>
    </row>
    <row r="15" spans="1:6" ht="12.95" customHeight="1" x14ac:dyDescent="0.2">
      <c r="A15" s="15">
        <v>4</v>
      </c>
      <c r="B15" s="249" t="s">
        <v>186</v>
      </c>
      <c r="C15" s="412"/>
      <c r="D15" s="413"/>
      <c r="E15" s="247"/>
      <c r="F15" s="254"/>
    </row>
    <row r="16" spans="1:6" ht="12.95" customHeight="1" x14ac:dyDescent="0.2">
      <c r="A16" s="11">
        <v>5</v>
      </c>
      <c r="B16" s="249" t="s">
        <v>203</v>
      </c>
      <c r="C16" s="412"/>
      <c r="D16" s="413"/>
      <c r="E16" s="247"/>
      <c r="F16" s="255"/>
    </row>
    <row r="17" spans="1:6" ht="12.95" customHeight="1" x14ac:dyDescent="0.2">
      <c r="A17" s="14">
        <v>6</v>
      </c>
      <c r="B17" s="247" t="s">
        <v>267</v>
      </c>
      <c r="C17" s="412"/>
      <c r="D17" s="413"/>
      <c r="E17" s="247"/>
      <c r="F17" s="255"/>
    </row>
    <row r="18" spans="1:6" ht="12.95" customHeight="1" x14ac:dyDescent="0.2">
      <c r="A18" s="14">
        <v>7</v>
      </c>
      <c r="B18" s="247" t="s">
        <v>266</v>
      </c>
      <c r="C18" s="412"/>
      <c r="D18" s="413"/>
      <c r="E18" s="247"/>
      <c r="F18" s="255"/>
    </row>
    <row r="19" spans="1:6" ht="12.95" customHeight="1" x14ac:dyDescent="0.2">
      <c r="A19" s="14">
        <v>8</v>
      </c>
      <c r="B19" s="247" t="s">
        <v>146</v>
      </c>
      <c r="C19" s="412"/>
      <c r="D19" s="413"/>
      <c r="E19" s="247" t="s">
        <v>206</v>
      </c>
      <c r="F19" s="413"/>
    </row>
    <row r="20" spans="1:6" ht="12.95" customHeight="1" x14ac:dyDescent="0.2">
      <c r="A20" s="14">
        <v>9</v>
      </c>
      <c r="B20" s="247"/>
      <c r="C20" s="256"/>
      <c r="D20" s="254"/>
      <c r="E20" s="249"/>
      <c r="F20" s="250"/>
    </row>
    <row r="21" spans="1:6" ht="12.95" customHeight="1" x14ac:dyDescent="0.2">
      <c r="A21" s="15">
        <v>10</v>
      </c>
      <c r="B21" s="257" t="s">
        <v>122</v>
      </c>
      <c r="C21" s="251">
        <f>SUM(C22:C31)</f>
        <v>0</v>
      </c>
      <c r="D21" s="248">
        <f>D22+D30+D31</f>
        <v>0</v>
      </c>
      <c r="E21" s="249"/>
      <c r="F21" s="250"/>
    </row>
    <row r="22" spans="1:6" ht="12.95" customHeight="1" x14ac:dyDescent="0.2">
      <c r="A22" s="11">
        <v>11</v>
      </c>
      <c r="B22" s="258" t="s">
        <v>155</v>
      </c>
      <c r="C22" s="181" t="s">
        <v>46</v>
      </c>
      <c r="D22" s="248">
        <f>D23</f>
        <v>0</v>
      </c>
      <c r="E22" s="247"/>
      <c r="F22" s="254"/>
    </row>
    <row r="23" spans="1:6" ht="12.95" customHeight="1" x14ac:dyDescent="0.2">
      <c r="A23" s="15">
        <v>12</v>
      </c>
      <c r="B23" s="258" t="s">
        <v>161</v>
      </c>
      <c r="C23" s="181" t="s">
        <v>46</v>
      </c>
      <c r="D23" s="248">
        <f>SUM(D24:D29)</f>
        <v>0</v>
      </c>
      <c r="E23" s="245"/>
      <c r="F23" s="259"/>
    </row>
    <row r="24" spans="1:6" ht="12.95" customHeight="1" x14ac:dyDescent="0.2">
      <c r="A24" s="15">
        <v>13</v>
      </c>
      <c r="B24" s="258" t="s">
        <v>154</v>
      </c>
      <c r="C24" s="181" t="s">
        <v>46</v>
      </c>
      <c r="D24" s="248">
        <f>C12</f>
        <v>0</v>
      </c>
      <c r="E24" s="245"/>
      <c r="F24" s="259"/>
    </row>
    <row r="25" spans="1:6" ht="12.95" customHeight="1" x14ac:dyDescent="0.2">
      <c r="A25" s="15">
        <v>14</v>
      </c>
      <c r="B25" s="258" t="s">
        <v>163</v>
      </c>
      <c r="C25" s="181" t="s">
        <v>46</v>
      </c>
      <c r="D25" s="413"/>
      <c r="E25" s="245"/>
      <c r="F25" s="246">
        <f t="shared" ref="F25:F31" si="0">D25</f>
        <v>0</v>
      </c>
    </row>
    <row r="26" spans="1:6" ht="12.95" customHeight="1" x14ac:dyDescent="0.2">
      <c r="A26" s="11">
        <v>15</v>
      </c>
      <c r="B26" s="418" t="s">
        <v>164</v>
      </c>
      <c r="C26" s="181" t="s">
        <v>46</v>
      </c>
      <c r="D26" s="413"/>
      <c r="E26" s="245"/>
      <c r="F26" s="246">
        <f t="shared" si="0"/>
        <v>0</v>
      </c>
    </row>
    <row r="27" spans="1:6" ht="12.95" customHeight="1" x14ac:dyDescent="0.2">
      <c r="A27" s="15">
        <v>16</v>
      </c>
      <c r="B27" s="418" t="s">
        <v>164</v>
      </c>
      <c r="C27" s="181" t="s">
        <v>46</v>
      </c>
      <c r="D27" s="413"/>
      <c r="E27" s="245"/>
      <c r="F27" s="246">
        <f t="shared" si="0"/>
        <v>0</v>
      </c>
    </row>
    <row r="28" spans="1:6" ht="12.95" customHeight="1" x14ac:dyDescent="0.2">
      <c r="A28" s="14">
        <v>17</v>
      </c>
      <c r="B28" s="418" t="s">
        <v>164</v>
      </c>
      <c r="C28" s="181" t="s">
        <v>46</v>
      </c>
      <c r="D28" s="413"/>
      <c r="E28" s="245"/>
      <c r="F28" s="246">
        <f t="shared" si="0"/>
        <v>0</v>
      </c>
    </row>
    <row r="29" spans="1:6" ht="12.95" customHeight="1" x14ac:dyDescent="0.2">
      <c r="A29" s="15">
        <v>18</v>
      </c>
      <c r="B29" s="418" t="s">
        <v>164</v>
      </c>
      <c r="C29" s="181" t="s">
        <v>46</v>
      </c>
      <c r="D29" s="413"/>
      <c r="E29" s="245"/>
      <c r="F29" s="246">
        <f t="shared" si="0"/>
        <v>0</v>
      </c>
    </row>
    <row r="30" spans="1:6" ht="12.95" customHeight="1" x14ac:dyDescent="0.2">
      <c r="A30" s="15">
        <v>19</v>
      </c>
      <c r="B30" s="258" t="s">
        <v>147</v>
      </c>
      <c r="C30" s="398"/>
      <c r="D30" s="413"/>
      <c r="E30" s="245"/>
      <c r="F30" s="259"/>
    </row>
    <row r="31" spans="1:6" ht="12.95" customHeight="1" x14ac:dyDescent="0.2">
      <c r="A31" s="16">
        <v>20</v>
      </c>
      <c r="B31" s="258" t="s">
        <v>148</v>
      </c>
      <c r="C31" s="398"/>
      <c r="D31" s="413"/>
      <c r="E31" s="247" t="s">
        <v>123</v>
      </c>
      <c r="F31" s="263">
        <f t="shared" si="0"/>
        <v>0</v>
      </c>
    </row>
    <row r="32" spans="1:6" ht="12.95" customHeight="1" x14ac:dyDescent="0.2">
      <c r="A32" s="16">
        <v>21</v>
      </c>
      <c r="B32" s="245"/>
      <c r="C32" s="415"/>
      <c r="D32" s="415"/>
      <c r="E32" s="264" t="s">
        <v>27</v>
      </c>
      <c r="F32" s="263">
        <f>D21-D12</f>
        <v>0</v>
      </c>
    </row>
    <row r="33" spans="1:6" ht="12.95" customHeight="1" thickBot="1" x14ac:dyDescent="0.25">
      <c r="A33" s="12">
        <v>22</v>
      </c>
      <c r="B33" s="265" t="s">
        <v>160</v>
      </c>
      <c r="C33" s="417"/>
      <c r="D33" s="416"/>
      <c r="E33" s="266" t="s">
        <v>21</v>
      </c>
      <c r="F33" s="289">
        <f>F12-F14-F19-F25-F26-F27-F28-F29-F31+F32</f>
        <v>0</v>
      </c>
    </row>
    <row r="34" spans="1:6" ht="15" customHeight="1" x14ac:dyDescent="0.2">
      <c r="A34" s="63" t="s">
        <v>15</v>
      </c>
      <c r="D34" s="144"/>
    </row>
    <row r="35" spans="1:6" ht="15" customHeight="1" x14ac:dyDescent="0.2">
      <c r="A35" s="529" t="s">
        <v>197</v>
      </c>
      <c r="B35" s="529"/>
    </row>
    <row r="36" spans="1:6" ht="15" customHeight="1" x14ac:dyDescent="0.2">
      <c r="A36" t="s">
        <v>247</v>
      </c>
    </row>
    <row r="37" spans="1:6" ht="15" customHeight="1" x14ac:dyDescent="0.2">
      <c r="B37" t="s">
        <v>242</v>
      </c>
    </row>
    <row r="38" spans="1:6" ht="15" customHeight="1" x14ac:dyDescent="0.2">
      <c r="A38" t="s">
        <v>185</v>
      </c>
    </row>
    <row r="39" spans="1:6" ht="15" customHeight="1" x14ac:dyDescent="0.2">
      <c r="A39" t="s">
        <v>176</v>
      </c>
    </row>
    <row r="40" spans="1:6" ht="15" customHeight="1" x14ac:dyDescent="0.2">
      <c r="A40" s="20" t="s">
        <v>239</v>
      </c>
    </row>
    <row r="41" spans="1:6" ht="15" customHeight="1" x14ac:dyDescent="0.2">
      <c r="A41" s="20"/>
      <c r="B41" s="20" t="s">
        <v>240</v>
      </c>
    </row>
    <row r="42" spans="1:6" ht="15" customHeight="1" x14ac:dyDescent="0.2">
      <c r="A42" t="s">
        <v>152</v>
      </c>
      <c r="C42" s="20"/>
      <c r="D42" s="20"/>
    </row>
    <row r="43" spans="1:6" ht="15" customHeight="1" x14ac:dyDescent="0.2">
      <c r="A43" s="20"/>
      <c r="C43" s="20"/>
      <c r="D43" s="20"/>
    </row>
    <row r="44" spans="1:6" ht="15" customHeight="1" x14ac:dyDescent="0.2">
      <c r="A44" s="20" t="s">
        <v>272</v>
      </c>
      <c r="C44" s="20"/>
      <c r="D44" s="20"/>
    </row>
    <row r="45" spans="1:6" ht="12" customHeight="1" x14ac:dyDescent="0.2">
      <c r="C45" s="275"/>
      <c r="D45" s="275"/>
      <c r="E45" s="275"/>
    </row>
    <row r="46" spans="1:6" ht="12" customHeight="1" x14ac:dyDescent="0.2"/>
    <row r="47" spans="1:6" ht="12" customHeight="1" x14ac:dyDescent="0.2"/>
    <row r="48" spans="1:6" ht="12" customHeight="1" x14ac:dyDescent="0.2">
      <c r="E48" s="10"/>
    </row>
    <row r="49" spans="1:7" ht="12" customHeight="1" x14ac:dyDescent="0.2">
      <c r="A49" s="1"/>
      <c r="B49" s="1"/>
      <c r="C49" s="1"/>
      <c r="D49" s="1"/>
      <c r="E49" s="1"/>
      <c r="F49" s="1"/>
      <c r="G49" s="1"/>
    </row>
    <row r="50" spans="1:7" ht="12" customHeight="1" x14ac:dyDescent="0.2">
      <c r="C50" s="17"/>
      <c r="D50" s="17"/>
    </row>
    <row r="51" spans="1:7" ht="12" customHeight="1" x14ac:dyDescent="0.2">
      <c r="B51" s="17"/>
      <c r="C51" s="17"/>
      <c r="D51" s="17"/>
      <c r="E51" s="17"/>
    </row>
    <row r="52" spans="1:7" ht="12" customHeight="1" x14ac:dyDescent="0.2"/>
    <row r="53" spans="1:7" ht="12" customHeight="1" x14ac:dyDescent="0.2"/>
    <row r="54" spans="1:7" ht="12" customHeight="1" x14ac:dyDescent="0.2"/>
    <row r="55" spans="1:7" ht="12" customHeight="1" x14ac:dyDescent="0.2"/>
    <row r="56" spans="1:7" ht="12" customHeight="1" x14ac:dyDescent="0.2"/>
  </sheetData>
  <sheetProtection algorithmName="SHA-512" hashValue="7Es6MXQ89VisUxY13sAwS5TlF6aCnqDt3fK1o+aqrCjc4QKsgvIRNQD4VaKXNdDlm9yBC5j9rTnrBJY9CtDmLA==" saltValue="mWzgIM7hJ9AHnkpuy07LvQ==" spinCount="100000" sheet="1" objects="1" scenarios="1"/>
  <protectedRanges>
    <protectedRange sqref="F1:F3" name="Oblast8"/>
    <protectedRange sqref="C30:C31" name="Oblast10_1"/>
    <protectedRange sqref="A45:F48" name="Oblast6_1"/>
    <protectedRange sqref="E26:E29" name="Oblast5_1"/>
    <protectedRange sqref="B26:B29" name="Oblast4_1"/>
    <protectedRange sqref="C33" name="Oblast3_1"/>
    <protectedRange sqref="D24 D28:D33" name="Oblast2_2"/>
    <protectedRange sqref="C14:F20" name="Oblast1_1"/>
    <protectedRange sqref="A7:F7" name="Oblast7_1"/>
    <protectedRange sqref="F32" name="Oblast9"/>
    <protectedRange sqref="D25:D27" name="Oblast2_2_1"/>
  </protectedRanges>
  <mergeCells count="10">
    <mergeCell ref="A35:B35"/>
    <mergeCell ref="A4:F4"/>
    <mergeCell ref="A6:B6"/>
    <mergeCell ref="A7:B7"/>
    <mergeCell ref="C7:F7"/>
    <mergeCell ref="A9:A11"/>
    <mergeCell ref="B9:B10"/>
    <mergeCell ref="C9:C10"/>
    <mergeCell ref="D9:D10"/>
    <mergeCell ref="E9:F9"/>
  </mergeCells>
  <printOptions horizontalCentered="1"/>
  <pageMargins left="0.23622047244094488" right="0.23622047244094488" top="0.31496062992125984" bottom="0.31496062992125984" header="0.31496062992125984" footer="0.31496062992125984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20</vt:i4>
      </vt:variant>
    </vt:vector>
  </HeadingPairs>
  <TitlesOfParts>
    <vt:vector size="46" baseType="lpstr">
      <vt:lpstr>1 - Údaje o zpracovateli</vt:lpstr>
      <vt:lpstr>2 - Celkové čerpání - dle vZaZ</vt:lpstr>
      <vt:lpstr>2.1 - Hodnocení N+V ze SR</vt:lpstr>
      <vt:lpstr>2.1.1 - Hodnocení N+V ze SR</vt:lpstr>
      <vt:lpstr>2.1.2 - Hodnocení N+V ze SR</vt:lpstr>
      <vt:lpstr>2.1.3 - Hodnocení N+V ze SR</vt:lpstr>
      <vt:lpstr>2.1.4 - Hodnocení N+V ze SR</vt:lpstr>
      <vt:lpstr>2.1.5 - Hodnocení N+V ze SR</vt:lpstr>
      <vt:lpstr>2.1.6 - Hodnocení N+V ze SR</vt:lpstr>
      <vt:lpstr>2.1.7 - Hodnocení N+V ze SR</vt:lpstr>
      <vt:lpstr>2.1.8 - Hodnocení N+V ze SR</vt:lpstr>
      <vt:lpstr>2.1.9 - Hodnocení N+V ze SR</vt:lpstr>
      <vt:lpstr>2.2 - Hodnocení N+V mimo SR</vt:lpstr>
      <vt:lpstr>2.2.1 - Hodnocení N+V mimo SR</vt:lpstr>
      <vt:lpstr>2.2.2 - Hodnocení N+V mimo SR</vt:lpstr>
      <vt:lpstr>2.2.3 - Hodnocení N+V mimo SR</vt:lpstr>
      <vt:lpstr>2.2.4 - Hodnocení N+V mimo SR</vt:lpstr>
      <vt:lpstr>2.2.5 - Hodnocení N+V mimo SR</vt:lpstr>
      <vt:lpstr>2.2.6 - Hodnocení N+V mimo SR</vt:lpstr>
      <vt:lpstr>2.2.7 - Hodnocení N+V mimo SR</vt:lpstr>
      <vt:lpstr>3 - Závazky  a pohledávky </vt:lpstr>
      <vt:lpstr>4 - Účelové prostředky</vt:lpstr>
      <vt:lpstr>5 - Prostř. spolufin. z  EU </vt:lpstr>
      <vt:lpstr>6 - Peněžní fondy </vt:lpstr>
      <vt:lpstr>7  - Mimorozpočtové zdroje</vt:lpstr>
      <vt:lpstr>8 - Hospodářský výsledek</vt:lpstr>
      <vt:lpstr>'1 - Údaje o zpracovateli'!Oblast_tisku</vt:lpstr>
      <vt:lpstr>'2 - Celkové čerpání - dle vZaZ'!Oblast_tisku</vt:lpstr>
      <vt:lpstr>'2.1.1 - Hodnocení N+V ze SR'!Oblast_tisku</vt:lpstr>
      <vt:lpstr>'2.1.2 - Hodnocení N+V ze SR'!Oblast_tisku</vt:lpstr>
      <vt:lpstr>'2.1.3 - Hodnocení N+V ze SR'!Oblast_tisku</vt:lpstr>
      <vt:lpstr>'2.1.4 - Hodnocení N+V ze SR'!Oblast_tisku</vt:lpstr>
      <vt:lpstr>'2.1.5 - Hodnocení N+V ze SR'!Oblast_tisku</vt:lpstr>
      <vt:lpstr>'2.1.6 - Hodnocení N+V ze SR'!Oblast_tisku</vt:lpstr>
      <vt:lpstr>'2.1.7 - Hodnocení N+V ze SR'!Oblast_tisku</vt:lpstr>
      <vt:lpstr>'2.1.9 - Hodnocení N+V ze SR'!Oblast_tisku</vt:lpstr>
      <vt:lpstr>'2.2.1 - Hodnocení N+V mimo SR'!Oblast_tisku</vt:lpstr>
      <vt:lpstr>'2.2.2 - Hodnocení N+V mimo SR'!Oblast_tisku</vt:lpstr>
      <vt:lpstr>'2.2.3 - Hodnocení N+V mimo SR'!Oblast_tisku</vt:lpstr>
      <vt:lpstr>'2.2.4 - Hodnocení N+V mimo SR'!Oblast_tisku</vt:lpstr>
      <vt:lpstr>'3 - Závazky  a pohledávky '!Oblast_tisku</vt:lpstr>
      <vt:lpstr>'4 - Účelové prostředky'!Oblast_tisku</vt:lpstr>
      <vt:lpstr>'5 - Prostř. spolufin. z  EU '!Oblast_tisku</vt:lpstr>
      <vt:lpstr>'6 - Peněžní fondy '!Oblast_tisku</vt:lpstr>
      <vt:lpstr>'7  - Mimorozpočtové zdroje'!Oblast_tisku</vt:lpstr>
      <vt:lpstr>'8 - Hospodářský výsledek'!Oblast_tisku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Finková Magda</cp:lastModifiedBy>
  <cp:lastPrinted>2025-01-22T08:11:40Z</cp:lastPrinted>
  <dcterms:created xsi:type="dcterms:W3CDTF">1997-01-24T11:07:25Z</dcterms:created>
  <dcterms:modified xsi:type="dcterms:W3CDTF">2025-01-22T08:11:50Z</dcterms:modified>
</cp:coreProperties>
</file>