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ekce_I\12_odbor\121\04_Muzikářová\2026_Výzva_podpůrná opatření\III_porada vedení_po VPŘ\"/>
    </mc:Choice>
  </mc:AlternateContent>
  <xr:revisionPtr revIDLastSave="0" documentId="13_ncr:1_{F0AEF141-841B-4FC9-ABC2-EFB7BBF7918D}" xr6:coauthVersionLast="47" xr6:coauthVersionMax="47" xr10:uidLastSave="{00000000-0000-0000-0000-000000000000}"/>
  <bookViews>
    <workbookView xWindow="-120" yWindow="-120" windowWidth="29040" windowHeight="15840" xr2:uid="{522A9E1F-94FB-48D9-873C-133F2A1C1D35}"/>
  </bookViews>
  <sheets>
    <sheet name="Příloha k žádosti" sheetId="1" r:id="rId1"/>
    <sheet name="NFN 2026" sheetId="3" r:id="rId2"/>
    <sheet name="seznamy k vyplnění" sheetId="4" r:id="rId3"/>
  </sheets>
  <externalReferences>
    <externalReference r:id="rId4"/>
  </externalReferences>
  <definedNames>
    <definedName name="_xlnm._FilterDatabase" localSheetId="1" hidden="1">'NFN 2026'!$A$1:$D$102</definedName>
    <definedName name="KP">#REF!</definedName>
    <definedName name="P1_">'[1]vzorce pro PO dle vyhlášky'!$G$22</definedName>
    <definedName name="P2_">'[1]vzorce pro PO dle vyhlášky'!$G$23</definedName>
    <definedName name="P3_">'[1]vzorce pro PO dle vyhlášky'!$G$24</definedName>
    <definedName name="P4_">'[1]vzorce pro PO dle vyhlášky'!$G$25</definedName>
    <definedName name="P5_">'[1]vzorce pro PO dle vyhlášky'!$G$26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G48" i="1" s="1"/>
  <c r="B47" i="1"/>
  <c r="G47" i="1" s="1"/>
  <c r="B46" i="1"/>
  <c r="G46" i="1" s="1"/>
  <c r="B45" i="1"/>
  <c r="G45" i="1" s="1"/>
  <c r="B44" i="1"/>
  <c r="B43" i="1"/>
  <c r="G43" i="1" s="1"/>
  <c r="B42" i="1"/>
  <c r="G42" i="1" s="1"/>
  <c r="B41" i="1"/>
  <c r="B40" i="1"/>
  <c r="B39" i="1"/>
  <c r="B38" i="1"/>
  <c r="B37" i="1"/>
  <c r="G37" i="1" s="1"/>
  <c r="B36" i="1"/>
  <c r="G36" i="1" s="1"/>
  <c r="B35" i="1"/>
  <c r="G35" i="1" s="1"/>
  <c r="B34" i="1"/>
  <c r="G34" i="1" s="1"/>
  <c r="B33" i="1"/>
  <c r="G33" i="1" s="1"/>
  <c r="B32" i="1"/>
  <c r="B31" i="1"/>
  <c r="G31" i="1" s="1"/>
  <c r="B30" i="1"/>
  <c r="G30" i="1" s="1"/>
  <c r="B29" i="1"/>
  <c r="B28" i="1"/>
  <c r="B27" i="1"/>
  <c r="B26" i="1"/>
  <c r="B25" i="1"/>
  <c r="G25" i="1" s="1"/>
  <c r="B24" i="1"/>
  <c r="G24" i="1" s="1"/>
  <c r="B23" i="1"/>
  <c r="G23" i="1" s="1"/>
  <c r="B22" i="1"/>
  <c r="G22" i="1" s="1"/>
  <c r="B21" i="1"/>
  <c r="G21" i="1" s="1"/>
  <c r="B20" i="1"/>
  <c r="B19" i="1"/>
  <c r="G19" i="1" s="1"/>
  <c r="B18" i="1"/>
  <c r="G18" i="1" s="1"/>
  <c r="B17" i="1"/>
  <c r="B16" i="1"/>
  <c r="B15" i="1"/>
  <c r="B14" i="1"/>
  <c r="B13" i="1"/>
  <c r="G13" i="1" s="1"/>
  <c r="B12" i="1"/>
  <c r="G12" i="1" s="1"/>
  <c r="B11" i="1"/>
  <c r="G11" i="1" s="1"/>
  <c r="B10" i="1"/>
  <c r="G10" i="1" s="1"/>
  <c r="B9" i="1"/>
  <c r="G9" i="1" s="1"/>
  <c r="B8" i="1"/>
  <c r="G8" i="1" l="1"/>
  <c r="G20" i="1"/>
  <c r="G44" i="1"/>
  <c r="G14" i="1"/>
  <c r="G38" i="1"/>
  <c r="G15" i="1"/>
  <c r="D6" i="1" s="1"/>
  <c r="G39" i="1"/>
  <c r="G16" i="1"/>
  <c r="G28" i="1"/>
  <c r="G40" i="1"/>
  <c r="G32" i="1"/>
  <c r="G26" i="1"/>
  <c r="G27" i="1"/>
  <c r="G17" i="1"/>
  <c r="G29" i="1"/>
  <c r="G41" i="1"/>
</calcChain>
</file>

<file path=xl/sharedStrings.xml><?xml version="1.0" encoding="utf-8"?>
<sst xmlns="http://schemas.openxmlformats.org/spreadsheetml/2006/main" count="325" uniqueCount="258">
  <si>
    <t>03A701A02</t>
  </si>
  <si>
    <t>03B501A20</t>
  </si>
  <si>
    <t>04B501A40</t>
  </si>
  <si>
    <t>03B501A10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</si>
  <si>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</si>
  <si>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</si>
  <si>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</si>
  <si>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</si>
  <si>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030703A03</t>
  </si>
  <si>
    <t>030703B03</t>
  </si>
  <si>
    <t>040703A03</t>
  </si>
  <si>
    <t>040703B03</t>
  </si>
  <si>
    <t>050703A03</t>
  </si>
  <si>
    <t>050703B03</t>
  </si>
  <si>
    <t>02020AA01</t>
  </si>
  <si>
    <t>Úprava obsahu vzdělávání v předškolním vzdělávání (jazyk)</t>
  </si>
  <si>
    <t>020602A01</t>
  </si>
  <si>
    <t>Předmět speciálně pedagogické péče (1 hodina)</t>
  </si>
  <si>
    <t>02D601A01</t>
  </si>
  <si>
    <t>03020AA01</t>
  </si>
  <si>
    <t>Předmět speciálně pedagogické péče (2 hodiny) (doporučeno od 12/2017)</t>
  </si>
  <si>
    <t>03D701A02</t>
  </si>
  <si>
    <t>Předmět speciálně pedagogické péče (2 hodiny)</t>
  </si>
  <si>
    <t>03B502A10</t>
  </si>
  <si>
    <t>Asistent pedagoga podle § 5 odst. 4 ve škole (úvazek 10 hod.)</t>
  </si>
  <si>
    <t>03B502B10</t>
  </si>
  <si>
    <t>Asistent pedagoga podle § 5 odst. 4 v ŠZ zříz. mimo školu žáka (úvazek 10 hod.)</t>
  </si>
  <si>
    <t>04B55BB10</t>
  </si>
  <si>
    <t>05B55BB10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</si>
  <si>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</si>
  <si>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</si>
  <si>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</si>
  <si>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</si>
  <si>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03020BA03</t>
  </si>
  <si>
    <t>03020CA03</t>
  </si>
  <si>
    <t>Úprava obsahu a výstupů vzdělávání ve středním vzdělávání (jazyk)</t>
  </si>
  <si>
    <t>030701A03</t>
  </si>
  <si>
    <t>Předmět speciálně pedagogické péče (3 hodiny)</t>
  </si>
  <si>
    <t>040701A02</t>
  </si>
  <si>
    <t>040701A03</t>
  </si>
  <si>
    <t>04D701A03</t>
  </si>
  <si>
    <t>050701A03</t>
  </si>
  <si>
    <t>Předměty speciálně pedagogické péče (3 hodiny)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</si>
  <si>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</si>
  <si>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</si>
  <si>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</si>
  <si>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</si>
  <si>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030501B10</t>
  </si>
  <si>
    <t>Asistent pedagoga ve školském zařízení zřízeném mimo školu žáka (úvazek 0,25)</t>
  </si>
  <si>
    <t>Asistent pedagoga podle § 5 odst. 3 ve škole (úvazek 10 hod.)</t>
  </si>
  <si>
    <t>03B501B10</t>
  </si>
  <si>
    <t>Asistent pedagoga podle § 5 odst. 3 v ŠZ zříz. mimo školu žáka (úv. 10 hod.)</t>
  </si>
  <si>
    <t>04054AB10</t>
  </si>
  <si>
    <t>04B55AB10</t>
  </si>
  <si>
    <t>Asistent pedagoga podle § 5 odst. 3 v ŠZ zříz. mimo školu žáka (úvazek 10 hod.)</t>
  </si>
  <si>
    <t>05054AB10</t>
  </si>
  <si>
    <t>Asistent pedagoga v ŠZ mimo školu žáka (úvazek 0,25)</t>
  </si>
  <si>
    <t>05B55AB10</t>
  </si>
  <si>
    <t>050701A04</t>
  </si>
  <si>
    <t>Předměty speciálně pedagogické péče (4 hodiny)</t>
  </si>
  <si>
    <t>05D701A04</t>
  </si>
  <si>
    <t>Předmět speciálně pedagogické péče (4 hodiny)</t>
  </si>
  <si>
    <t>03B502A15</t>
  </si>
  <si>
    <t>Asistent pedagoga podle § 5 odst. 4 ve škole (úvazek 15,556 hod.)</t>
  </si>
  <si>
    <t>03B502A20</t>
  </si>
  <si>
    <t>Asistent pedagoga podle § 5 odst. 4 ve škole (úvazek 20 hod.)</t>
  </si>
  <si>
    <t>03B501A15</t>
  </si>
  <si>
    <t>Asistent pedagoga podle § 5 odst. 3 ve škole (úvazek 15,556 hod.)</t>
  </si>
  <si>
    <t>03B502A25</t>
  </si>
  <si>
    <t>Asistent pedagoga podle § 5 odst. 4 ve škole (úvazek 25,556 hod.)</t>
  </si>
  <si>
    <t>030501A20</t>
  </si>
  <si>
    <t>Asistent pedagoga sdílený ve škole (úvazek 0,50)</t>
  </si>
  <si>
    <t>Asistent pedagoga podle § 5 odst. 3 ve škole (úvazek 20 hod.)</t>
  </si>
  <si>
    <t>03B502A30</t>
  </si>
  <si>
    <t>Asistent pedagoga podle § 5 odst. 4 ve škole (úvazek 30 hod.)</t>
  </si>
  <si>
    <t>03D53AA20</t>
  </si>
  <si>
    <t>Další pedagogický pracovník v předškolním vzdělávání (úvazek 0,50)</t>
  </si>
  <si>
    <t>03B501A25</t>
  </si>
  <si>
    <t>Asistent pedagoga podle § 5 odst. 3 ve škole (úvazek 25,556 hod.)</t>
  </si>
  <si>
    <t>04B502A35</t>
  </si>
  <si>
    <t>Asistent pedagoga podle § 5 odst. 4 (úvazek 35,556 hod.)</t>
  </si>
  <si>
    <t>030502A20</t>
  </si>
  <si>
    <t>Další pedagogický pracovník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</si>
  <si>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</si>
  <si>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</si>
  <si>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</si>
  <si>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</si>
  <si>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03B503A20</t>
  </si>
  <si>
    <t>040505A20</t>
  </si>
  <si>
    <t>Další pedagogický pracovník (0,5 úvazku)</t>
  </si>
  <si>
    <t>04B506A20</t>
  </si>
  <si>
    <t>03053AA20</t>
  </si>
  <si>
    <t>Školní psycholog (úvazek 0,50)</t>
  </si>
  <si>
    <t>03053BA20</t>
  </si>
  <si>
    <t>Školní speciální pedagog (úvazek 0,50)</t>
  </si>
  <si>
    <t>03B54AA20</t>
  </si>
  <si>
    <t>03B54BA20</t>
  </si>
  <si>
    <t>04056AA20</t>
  </si>
  <si>
    <t>Školní psycholog</t>
  </si>
  <si>
    <t>04056BA20</t>
  </si>
  <si>
    <t>Školní speciální pedagog</t>
  </si>
  <si>
    <t>04B57AA20</t>
  </si>
  <si>
    <t>04B57BA20</t>
  </si>
  <si>
    <t>050506A20</t>
  </si>
  <si>
    <t>05B507A20</t>
  </si>
  <si>
    <t>04B502A40</t>
  </si>
  <si>
    <t>Asistent pedagoga podle § 5 odst. 4 (úvazek 40 hod.)</t>
  </si>
  <si>
    <t>05B502A40</t>
  </si>
  <si>
    <t>030501A30</t>
  </si>
  <si>
    <t>Asistent pedagoga sdílený ve škole (úvazek 0,75)</t>
  </si>
  <si>
    <t>03B501A30</t>
  </si>
  <si>
    <t>Asistent pedagoga podle § 5 odst. 3 ve škole (úvazek 30 hod.)</t>
  </si>
  <si>
    <t>04B501A35</t>
  </si>
  <si>
    <t>Asistent pedagoga podle § 5 odst. 3 (úvazek 35,556 hod.)</t>
  </si>
  <si>
    <t>040501A40</t>
  </si>
  <si>
    <t>Asistent pedagoga (úvazek 1,0)</t>
  </si>
  <si>
    <t>Asistent pedagoga podle § 5 odst. 3 (úvazek 40 hod.)</t>
  </si>
  <si>
    <t>050501A40</t>
  </si>
  <si>
    <t>05B501A40</t>
  </si>
  <si>
    <t>04D56AA40</t>
  </si>
  <si>
    <t>Další pedagogický pracovník v předškolním vzdělávání (1,0 úvazku)</t>
  </si>
  <si>
    <t>05D56AA40</t>
  </si>
  <si>
    <t>04C506A40</t>
  </si>
  <si>
    <t>Další pedagogický pracovník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</si>
  <si>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</si>
  <si>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</si>
  <si>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</si>
  <si>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</si>
  <si>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050302A40</t>
  </si>
  <si>
    <t>Snížení počtu žáků ve třídě (4-6 žáků /třídu) (1,0 úvazku)</t>
  </si>
  <si>
    <t>050505A40</t>
  </si>
  <si>
    <t>Další pedagogický pracovník</t>
  </si>
  <si>
    <t>05B506A40</t>
  </si>
  <si>
    <t>05D56BA40</t>
  </si>
  <si>
    <t>05D56CA40</t>
  </si>
  <si>
    <t>Název organizace:</t>
  </si>
  <si>
    <t>Kód podpůrného opatření</t>
  </si>
  <si>
    <t>Text podpůrného opatření</t>
  </si>
  <si>
    <t>SPC</t>
  </si>
  <si>
    <t>NIV
celkem v Kč</t>
  </si>
  <si>
    <t>UUII. 2 a)</t>
  </si>
  <si>
    <t>UUII. 2 b)</t>
  </si>
  <si>
    <t>UUII. 2 c)</t>
  </si>
  <si>
    <t>UUII. 6 A) 2</t>
  </si>
  <si>
    <t xml:space="preserve">UUII. 6 </t>
  </si>
  <si>
    <t>UUII. 6 AB)3</t>
  </si>
  <si>
    <t>UUIII. 2 a)</t>
  </si>
  <si>
    <t>UUIII. 2 b)</t>
  </si>
  <si>
    <t>UUIII. 2 c)</t>
  </si>
  <si>
    <t>UUIII. 3. 1 B)</t>
  </si>
  <si>
    <t>UUIII. 5. 1 A a)</t>
  </si>
  <si>
    <t>UUIII. 5. 1 A b)</t>
  </si>
  <si>
    <t>UUIII. 5. 1 A c)</t>
  </si>
  <si>
    <t>UUIII. 5. 1 B)</t>
  </si>
  <si>
    <t>UUIII. 5. 2 A)</t>
  </si>
  <si>
    <t>UUIII. 5. 3 A a)</t>
  </si>
  <si>
    <t>UUIII. 5. 3 A b)</t>
  </si>
  <si>
    <t>UUIII. 5. 3 A c)</t>
  </si>
  <si>
    <t>UUIII. 5. 3 A)</t>
  </si>
  <si>
    <t>UUIII. 7. 1 A)</t>
  </si>
  <si>
    <t>UUIII. 7. 3 AB</t>
  </si>
  <si>
    <t>UUIII. 7. 1 A</t>
  </si>
  <si>
    <t>UUIII. 7</t>
  </si>
  <si>
    <t>UUIII. 5. 1 A d)</t>
  </si>
  <si>
    <t>UUIII. 5. 1 A e)</t>
  </si>
  <si>
    <t>UUIII. 5. 2 A a)</t>
  </si>
  <si>
    <t>UUIII. 5. 2 A b)</t>
  </si>
  <si>
    <t>UUIII. 5. 2 A c)</t>
  </si>
  <si>
    <t>UUIII. 5. 2 A d)</t>
  </si>
  <si>
    <t>UUIII. 5. 2 A e)</t>
  </si>
  <si>
    <t>UUIII. 5. 2 B</t>
  </si>
  <si>
    <t>UUIII. 5. 4 A a)</t>
  </si>
  <si>
    <t>UUIII. 5. 4 A b)</t>
  </si>
  <si>
    <t>UUIV. 5. 1 A</t>
  </si>
  <si>
    <t>UUIV. 5. 5</t>
  </si>
  <si>
    <t>UUIV. 5. 4 B a)</t>
  </si>
  <si>
    <t>UUIV. 5. 6</t>
  </si>
  <si>
    <t>UUIV. 7. 1 A</t>
  </si>
  <si>
    <t>UUIV. 7</t>
  </si>
  <si>
    <t>UUIV. 7. 3 AB</t>
  </si>
  <si>
    <t>UUIV. 5. 1 A a)</t>
  </si>
  <si>
    <t>UUIV. 5. 1 A b)</t>
  </si>
  <si>
    <t>UUIV. 5. 2 A a)</t>
  </si>
  <si>
    <t>UUIV. 5. 2 A b)</t>
  </si>
  <si>
    <t>UUIV. 5. 5 B a)</t>
  </si>
  <si>
    <t>UUIV. 5. 5 B b)</t>
  </si>
  <si>
    <t>UUIV. 5. 7 a)</t>
  </si>
  <si>
    <t>UUIV. 5. 7 b)</t>
  </si>
  <si>
    <t>UUIV. 5. 6 a)</t>
  </si>
  <si>
    <t>UUIV. 5. 6 b)</t>
  </si>
  <si>
    <t>UUIV. 5. 6 c)</t>
  </si>
  <si>
    <t>UUV. 3. 2</t>
  </si>
  <si>
    <t>UUV. 5. 1</t>
  </si>
  <si>
    <t>UUV. 5. 4</t>
  </si>
  <si>
    <t>UUV. 5. 5</t>
  </si>
  <si>
    <t>UUV. 5. 4 B a)</t>
  </si>
  <si>
    <t>UUV. 7. 1</t>
  </si>
  <si>
    <t>UUV. 7</t>
  </si>
  <si>
    <t>UUV. 7. 3</t>
  </si>
  <si>
    <t>UUV. 5. 2</t>
  </si>
  <si>
    <t>UUV. 5. 6</t>
  </si>
  <si>
    <t>UUV. 5. 6 a)</t>
  </si>
  <si>
    <t>UUV. 5. 6 b)</t>
  </si>
  <si>
    <t>UUV. 5. 6 c)</t>
  </si>
  <si>
    <t>UUV. 5. 7</t>
  </si>
  <si>
    <t>UUV. 5. 5 B a)</t>
  </si>
  <si>
    <t>UUV. 5. 5 B b)</t>
  </si>
  <si>
    <t>03E53AA20</t>
  </si>
  <si>
    <t>Další učitel v předškolním vzdělávání (úvazek 0,50)</t>
  </si>
  <si>
    <t>03E53BA20</t>
  </si>
  <si>
    <t>Další učitel v základním vzdělávání (úvazek 0,50)</t>
  </si>
  <si>
    <t>03E53CA20</t>
  </si>
  <si>
    <t>Další učitel ve středním vzdělávání (úvazek 0,50)</t>
  </si>
  <si>
    <t>03E54AA08</t>
  </si>
  <si>
    <t>Školní psycholog/školní speciální pedagog (úvazek 0,20)</t>
  </si>
  <si>
    <t>03E54BA16</t>
  </si>
  <si>
    <t>Školní psycholog/školní speciální pedagog (úvazek 0,40)</t>
  </si>
  <si>
    <t>03E54CA20</t>
  </si>
  <si>
    <t>Školní psycholog/školní speciální pedagog (úvazek 0,50)</t>
  </si>
  <si>
    <t>UUIII. 5. 4 A c)</t>
  </si>
  <si>
    <t>04E56AA40</t>
  </si>
  <si>
    <t>Další učitel v předškolním vzdělávání (1,0 úvazku)</t>
  </si>
  <si>
    <t>04E56BA40</t>
  </si>
  <si>
    <t>Další učitel v základním vzdělávání (1,0 úvazku)</t>
  </si>
  <si>
    <t>04E56CA40</t>
  </si>
  <si>
    <t>Další učitel ve středním vzdělávání (1,0 úvazku)</t>
  </si>
  <si>
    <t>04E57AA08</t>
  </si>
  <si>
    <t>04E57BA16</t>
  </si>
  <si>
    <t>04E57CA20</t>
  </si>
  <si>
    <t>UUIV. 5. 7 c)</t>
  </si>
  <si>
    <t>05E56AA40</t>
  </si>
  <si>
    <t>05E56BA40</t>
  </si>
  <si>
    <t>05E56CA40</t>
  </si>
  <si>
    <t>05E57AA08</t>
  </si>
  <si>
    <t>Školní speciální pedagog (úvazek 0,20)</t>
  </si>
  <si>
    <t>UUV. 5. 7 a)</t>
  </si>
  <si>
    <t>05E57BA16</t>
  </si>
  <si>
    <t>Školní speciální pedagog (úvazek 0,40)</t>
  </si>
  <si>
    <t>UUV. 5. 7 b)</t>
  </si>
  <si>
    <t>05E57CA20</t>
  </si>
  <si>
    <t>UUV. 5. 7 c)</t>
  </si>
  <si>
    <t>předpokládaný počet měsíců poskytování PO</t>
  </si>
  <si>
    <t>Výkaz</t>
  </si>
  <si>
    <t>R 43-01</t>
  </si>
  <si>
    <t>R 44-99</t>
  </si>
  <si>
    <t>kód PO</t>
  </si>
  <si>
    <t>IČO:</t>
  </si>
  <si>
    <t>Měsíc vykázání v R 44-99</t>
  </si>
  <si>
    <t>Výše požadované dotace celkem v Kč:</t>
  </si>
  <si>
    <t>počet 
PO</t>
  </si>
  <si>
    <t>měsíc vykázání 
v R44-99 
v roce 2026</t>
  </si>
  <si>
    <t>RED IZO:</t>
  </si>
  <si>
    <t xml:space="preserve">NFN PO
v Kč </t>
  </si>
  <si>
    <r>
      <t xml:space="preserve">výkaz 
</t>
    </r>
    <r>
      <rPr>
        <b/>
        <sz val="8"/>
        <color theme="1"/>
        <rFont val="Calibri"/>
        <family val="2"/>
        <charset val="238"/>
      </rPr>
      <t>R 43-01 v roce 2025
R 44-99 v roce 2026</t>
    </r>
  </si>
  <si>
    <t>výše dotace 
na PO 
v Kč</t>
  </si>
  <si>
    <t>Vyplňujte pouze šedé buňky, výše dotace se spočítá automaticky. Sloupce A, C a D doporučujeme vyplňovat výberem z nabízenéno seznamu.</t>
  </si>
  <si>
    <t>Přehled poskytovaných podpůrných opatřeních v roce 2026</t>
  </si>
  <si>
    <r>
      <rPr>
        <b/>
        <sz val="10"/>
        <color theme="1"/>
        <rFont val="Calibri"/>
        <family val="2"/>
        <charset val="238"/>
      </rPr>
      <t xml:space="preserve">Příloha č. 3  </t>
    </r>
    <r>
      <rPr>
        <sz val="10"/>
        <color theme="1"/>
        <rFont val="Calibri"/>
        <family val="2"/>
        <charset val="238"/>
      </rPr>
      <t xml:space="preserve">(č. j. MSMT-630/2026-3)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</si>
</sst>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</cellStyleXfs>
  <cellXfs count="40">
    <xf numFmtId="0" fontId="0" fillId="0" borderId="0" xfId="0"/>
    <xf numFmtId="3" fontId="8" fillId="0" borderId="2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3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3" fontId="9" fillId="0" borderId="2" xfId="3" applyNumberFormat="1" applyFont="1" applyBorder="1" applyAlignment="1">
      <alignment horizontal="right" vertical="center" wrapText="1"/>
    </xf>
    <xf numFmtId="3" fontId="9" fillId="0" borderId="2" xfId="3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center"/>
    </xf>
    <xf numFmtId="4" fontId="5" fillId="0" borderId="0" xfId="1" applyNumberFormat="1" applyFont="1"/>
    <xf numFmtId="0" fontId="6" fillId="0" borderId="2" xfId="0" applyFont="1" applyBorder="1" applyAlignment="1">
      <alignment vertical="center"/>
    </xf>
    <xf numFmtId="0" fontId="6" fillId="0" borderId="2" xfId="1" applyFont="1" applyBorder="1" applyAlignment="1">
      <alignment vertical="center"/>
    </xf>
    <xf numFmtId="4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0" fontId="5" fillId="0" borderId="1" xfId="1" applyFont="1" applyBorder="1"/>
    <xf numFmtId="4" fontId="5" fillId="2" borderId="2" xfId="1" applyNumberFormat="1" applyFont="1" applyFill="1" applyBorder="1" applyAlignment="1">
      <alignment horizontal="center" vertical="center"/>
    </xf>
    <xf numFmtId="14" fontId="5" fillId="2" borderId="2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6" fillId="3" borderId="4" xfId="1" applyNumberFormat="1" applyFont="1" applyFill="1" applyBorder="1" applyAlignment="1">
      <alignment horizontal="center" vertical="center"/>
    </xf>
    <xf numFmtId="3" fontId="6" fillId="3" borderId="5" xfId="1" applyNumberFormat="1" applyFont="1" applyFill="1" applyBorder="1" applyAlignment="1">
      <alignment horizontal="center" vertical="center"/>
    </xf>
    <xf numFmtId="3" fontId="6" fillId="3" borderId="3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6">
    <cellStyle name="Normální" xfId="0" builtinId="0"/>
    <cellStyle name="Normální 10" xfId="2" xr:uid="{F5515C37-1F2F-4EBE-9C77-55B5FF110035}"/>
    <cellStyle name="Normální 2 2" xfId="4" xr:uid="{0E6939D4-AFFC-46FB-9A99-71CDC0DCD4AB}"/>
    <cellStyle name="Normální 3 3" xfId="5" xr:uid="{28658CE5-2134-4021-911A-D7A408DCBF40}"/>
    <cellStyle name="Normální 4" xfId="3" xr:uid="{616DDB52-3801-4C50-AEB9-E1CF4B24B638}"/>
    <cellStyle name="Normální 6" xfId="1" xr:uid="{564ACB3B-C80C-45F5-8D3B-D61BF5EC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Sekce_I\12_odbor\120\7_Pustaj\2026\Podp&#367;rn&#225;%20opat&#345;en&#237;\Spole&#269;n&#233;%20vzd&#283;l&#225;v&#225;n&#237;\Podp&#367;rn&#225;%20opat&#345;en&#237;%20-%20vy&#269;&#237;slen&#237;%20k%201-1-2026%20zasl&#225;no%20kraj&#367;m.xlsx" TargetMode="External"/><Relationship Id="rId1" Type="http://schemas.openxmlformats.org/officeDocument/2006/relationships/externalLinkPath" Target="/Sekce_I/12_odbor/120/7_Pustaj/2026/Podp&#367;rn&#225;%20opat&#345;en&#237;/Spole&#269;n&#233;%20vzd&#283;l&#225;v&#225;n&#237;/Podp&#367;rn&#225;%20opat&#345;en&#237;%20-%20vy&#269;&#237;slen&#237;%20k%201-1-2026%20zasl&#225;no%20kraj&#367;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PO_NFN_2026"/>
      <sheetName val="PO_NFN"/>
      <sheetName val="Podpůrná opatření - část A"/>
      <sheetName val="Podpůrná opatření - část B"/>
      <sheetName val="vzorce pro PO dle vyhlášky"/>
      <sheetName val="RAPP"/>
    </sheetNames>
    <sheetDataSet>
      <sheetData sheetId="0"/>
      <sheetData sheetId="1"/>
      <sheetData sheetId="2"/>
      <sheetData sheetId="3"/>
      <sheetData sheetId="4"/>
      <sheetData sheetId="5">
        <row r="22">
          <cell r="G22">
            <v>714180</v>
          </cell>
        </row>
        <row r="23">
          <cell r="G23">
            <v>534950</v>
          </cell>
        </row>
        <row r="24">
          <cell r="G24">
            <v>772410</v>
          </cell>
        </row>
        <row r="25">
          <cell r="G25">
            <v>398910</v>
          </cell>
        </row>
        <row r="26">
          <cell r="G26">
            <v>622460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278-776C-4A05-9FD6-6D07C238AC77}">
  <sheetPr codeName="List2">
    <tabColor theme="7" tint="0.79998168889431442"/>
  </sheetPr>
  <dimension ref="A1:H264"/>
  <sheetViews>
    <sheetView tabSelected="1" zoomScale="88" zoomScaleNormal="88" workbookViewId="0">
      <selection activeCell="C12" sqref="C12:C13"/>
    </sheetView>
  </sheetViews>
  <sheetFormatPr defaultColWidth="10" defaultRowHeight="12.75" x14ac:dyDescent="0.2"/>
  <cols>
    <col min="1" max="1" width="11.85546875" style="20" customWidth="1"/>
    <col min="2" max="2" width="12.5703125" style="12" customWidth="1"/>
    <col min="3" max="4" width="14.42578125" style="12" customWidth="1"/>
    <col min="5" max="5" width="9.5703125" style="12" customWidth="1"/>
    <col min="6" max="7" width="14.42578125" style="12" customWidth="1"/>
    <col min="8" max="16384" width="10" style="12"/>
  </cols>
  <sheetData>
    <row r="1" spans="1:8" ht="12.95" customHeight="1" x14ac:dyDescent="0.2">
      <c r="A1" s="28" t="s">
        <v>257</v>
      </c>
      <c r="B1" s="28"/>
      <c r="C1" s="28"/>
      <c r="D1" s="28"/>
      <c r="E1" s="28"/>
      <c r="F1" s="28"/>
      <c r="G1" s="28"/>
    </row>
    <row r="2" spans="1:8" s="13" customFormat="1" ht="18.600000000000001" customHeight="1" x14ac:dyDescent="0.25">
      <c r="A2" s="36" t="s">
        <v>256</v>
      </c>
      <c r="B2" s="36"/>
      <c r="C2" s="36"/>
      <c r="D2" s="36"/>
      <c r="E2" s="36"/>
      <c r="F2" s="36"/>
      <c r="G2" s="36"/>
    </row>
    <row r="3" spans="1:8" s="13" customFormat="1" ht="12.95" customHeight="1" x14ac:dyDescent="0.25">
      <c r="A3" s="25" t="s">
        <v>255</v>
      </c>
      <c r="B3" s="26"/>
      <c r="C3" s="26"/>
      <c r="D3" s="26"/>
      <c r="E3" s="26"/>
      <c r="F3" s="26"/>
      <c r="G3" s="27"/>
    </row>
    <row r="4" spans="1:8" s="13" customFormat="1" ht="32.450000000000003" customHeight="1" x14ac:dyDescent="0.25">
      <c r="A4" s="35" t="s">
        <v>135</v>
      </c>
      <c r="B4" s="35"/>
      <c r="C4" s="37"/>
      <c r="D4" s="37"/>
      <c r="E4" s="37"/>
      <c r="F4" s="37"/>
      <c r="G4" s="37"/>
    </row>
    <row r="5" spans="1:8" s="13" customFormat="1" ht="18.600000000000001" customHeight="1" x14ac:dyDescent="0.25">
      <c r="A5" s="15" t="s">
        <v>246</v>
      </c>
      <c r="B5" s="38"/>
      <c r="C5" s="38"/>
      <c r="D5" s="38"/>
      <c r="E5" s="16" t="s">
        <v>251</v>
      </c>
      <c r="F5" s="39"/>
      <c r="G5" s="39"/>
    </row>
    <row r="6" spans="1:8" s="13" customFormat="1" ht="18.600000000000001" customHeight="1" x14ac:dyDescent="0.25">
      <c r="A6" s="29" t="s">
        <v>248</v>
      </c>
      <c r="B6" s="30"/>
      <c r="C6" s="31"/>
      <c r="D6" s="32">
        <f>ROUND(SUM(G8:G48),0)</f>
        <v>0</v>
      </c>
      <c r="E6" s="33"/>
      <c r="F6" s="33"/>
      <c r="G6" s="34"/>
    </row>
    <row r="7" spans="1:8" ht="38.25" x14ac:dyDescent="0.2">
      <c r="A7" s="18" t="s">
        <v>245</v>
      </c>
      <c r="B7" s="17" t="s">
        <v>252</v>
      </c>
      <c r="C7" s="18" t="s">
        <v>253</v>
      </c>
      <c r="D7" s="18" t="s">
        <v>250</v>
      </c>
      <c r="E7" s="18" t="s">
        <v>249</v>
      </c>
      <c r="F7" s="18" t="s">
        <v>241</v>
      </c>
      <c r="G7" s="17" t="s">
        <v>254</v>
      </c>
      <c r="H7" s="14"/>
    </row>
    <row r="8" spans="1:8" x14ac:dyDescent="0.2">
      <c r="A8" s="21"/>
      <c r="B8" s="19">
        <f>_xlfn.XLOOKUP(A8,'NFN 2026'!$A:$A,'NFN 2026'!$D:$D,"",0)</f>
        <v>0</v>
      </c>
      <c r="C8" s="22"/>
      <c r="D8" s="23"/>
      <c r="E8" s="23"/>
      <c r="F8" s="24"/>
      <c r="G8" s="19">
        <f t="shared" ref="G8" si="0">IF(AND(C8="R 44-99",F8&gt;12-D8),B8*(12-D8)*E8/12,B8*E8*F8/12)</f>
        <v>0</v>
      </c>
      <c r="H8" s="14"/>
    </row>
    <row r="9" spans="1:8" x14ac:dyDescent="0.2">
      <c r="A9" s="21"/>
      <c r="B9" s="19">
        <f>_xlfn.XLOOKUP(A9,'NFN 2026'!$A:$A,'NFN 2026'!$D:$D,"",0)</f>
        <v>0</v>
      </c>
      <c r="C9" s="22"/>
      <c r="D9" s="23"/>
      <c r="E9" s="23"/>
      <c r="F9" s="24"/>
      <c r="G9" s="19">
        <f t="shared" ref="G9:G48" si="1">IF(AND(C9="R 44-99",F9&gt;12-D9),B9*(12-D9)*E9/12,B9*E9*F9/12)</f>
        <v>0</v>
      </c>
      <c r="H9" s="14"/>
    </row>
    <row r="10" spans="1:8" x14ac:dyDescent="0.2">
      <c r="A10" s="21"/>
      <c r="B10" s="19">
        <f>_xlfn.XLOOKUP(A10,'NFN 2026'!$A:$A,'NFN 2026'!$D:$D,"",0)</f>
        <v>0</v>
      </c>
      <c r="C10" s="22"/>
      <c r="D10" s="23"/>
      <c r="E10" s="23"/>
      <c r="F10" s="24"/>
      <c r="G10" s="19">
        <f t="shared" si="1"/>
        <v>0</v>
      </c>
      <c r="H10" s="14"/>
    </row>
    <row r="11" spans="1:8" x14ac:dyDescent="0.2">
      <c r="A11" s="21"/>
      <c r="B11" s="19">
        <f>_xlfn.XLOOKUP(A11,'NFN 2026'!$A:$A,'NFN 2026'!$D:$D,"",0)</f>
        <v>0</v>
      </c>
      <c r="C11" s="22"/>
      <c r="D11" s="23"/>
      <c r="E11" s="23"/>
      <c r="F11" s="24"/>
      <c r="G11" s="19">
        <f t="shared" si="1"/>
        <v>0</v>
      </c>
      <c r="H11" s="14"/>
    </row>
    <row r="12" spans="1:8" x14ac:dyDescent="0.2">
      <c r="A12" s="21"/>
      <c r="B12" s="19">
        <f>_xlfn.XLOOKUP(A12,'NFN 2026'!$A:$A,'NFN 2026'!$D:$D,"",0)</f>
        <v>0</v>
      </c>
      <c r="C12" s="22"/>
      <c r="D12" s="23"/>
      <c r="E12" s="23"/>
      <c r="F12" s="24"/>
      <c r="G12" s="19">
        <f t="shared" si="1"/>
        <v>0</v>
      </c>
      <c r="H12" s="14"/>
    </row>
    <row r="13" spans="1:8" x14ac:dyDescent="0.2">
      <c r="A13" s="21"/>
      <c r="B13" s="19">
        <f>_xlfn.XLOOKUP(A13,'NFN 2026'!$A:$A,'NFN 2026'!$D:$D,"",0)</f>
        <v>0</v>
      </c>
      <c r="C13" s="22"/>
      <c r="D13" s="23"/>
      <c r="E13" s="23"/>
      <c r="F13" s="24"/>
      <c r="G13" s="19">
        <f t="shared" si="1"/>
        <v>0</v>
      </c>
      <c r="H13" s="14"/>
    </row>
    <row r="14" spans="1:8" x14ac:dyDescent="0.2">
      <c r="A14" s="21"/>
      <c r="B14" s="19">
        <f>_xlfn.XLOOKUP(A14,'NFN 2026'!$A:$A,'NFN 2026'!$D:$D,"",0)</f>
        <v>0</v>
      </c>
      <c r="C14" s="22"/>
      <c r="D14" s="23"/>
      <c r="E14" s="23"/>
      <c r="F14" s="24"/>
      <c r="G14" s="19">
        <f t="shared" si="1"/>
        <v>0</v>
      </c>
      <c r="H14" s="14"/>
    </row>
    <row r="15" spans="1:8" x14ac:dyDescent="0.2">
      <c r="A15" s="21"/>
      <c r="B15" s="19">
        <f>_xlfn.XLOOKUP(A15,'NFN 2026'!$A:$A,'NFN 2026'!$D:$D,"",0)</f>
        <v>0</v>
      </c>
      <c r="C15" s="22"/>
      <c r="D15" s="23"/>
      <c r="E15" s="23"/>
      <c r="F15" s="24"/>
      <c r="G15" s="19">
        <f t="shared" si="1"/>
        <v>0</v>
      </c>
      <c r="H15" s="14"/>
    </row>
    <row r="16" spans="1:8" x14ac:dyDescent="0.2">
      <c r="A16" s="21"/>
      <c r="B16" s="19">
        <f>_xlfn.XLOOKUP(A16,'NFN 2026'!$A:$A,'NFN 2026'!$D:$D,"",0)</f>
        <v>0</v>
      </c>
      <c r="C16" s="22"/>
      <c r="D16" s="23"/>
      <c r="E16" s="23"/>
      <c r="F16" s="24"/>
      <c r="G16" s="19">
        <f t="shared" si="1"/>
        <v>0</v>
      </c>
      <c r="H16" s="14"/>
    </row>
    <row r="17" spans="1:8" x14ac:dyDescent="0.2">
      <c r="A17" s="21"/>
      <c r="B17" s="19">
        <f>_xlfn.XLOOKUP(A17,'NFN 2026'!$A:$A,'NFN 2026'!$D:$D,"",0)</f>
        <v>0</v>
      </c>
      <c r="C17" s="22"/>
      <c r="D17" s="23"/>
      <c r="E17" s="23"/>
      <c r="F17" s="24"/>
      <c r="G17" s="19">
        <f t="shared" si="1"/>
        <v>0</v>
      </c>
      <c r="H17" s="14"/>
    </row>
    <row r="18" spans="1:8" x14ac:dyDescent="0.2">
      <c r="A18" s="21"/>
      <c r="B18" s="19">
        <f>_xlfn.XLOOKUP(A18,'NFN 2026'!$A:$A,'NFN 2026'!$D:$D,"",0)</f>
        <v>0</v>
      </c>
      <c r="C18" s="22"/>
      <c r="D18" s="23"/>
      <c r="E18" s="23"/>
      <c r="F18" s="24"/>
      <c r="G18" s="19">
        <f t="shared" si="1"/>
        <v>0</v>
      </c>
      <c r="H18" s="14"/>
    </row>
    <row r="19" spans="1:8" x14ac:dyDescent="0.2">
      <c r="A19" s="21"/>
      <c r="B19" s="19">
        <f>_xlfn.XLOOKUP(A19,'NFN 2026'!$A:$A,'NFN 2026'!$D:$D,"",0)</f>
        <v>0</v>
      </c>
      <c r="C19" s="22"/>
      <c r="D19" s="23"/>
      <c r="E19" s="23"/>
      <c r="F19" s="24"/>
      <c r="G19" s="19">
        <f t="shared" si="1"/>
        <v>0</v>
      </c>
      <c r="H19" s="14"/>
    </row>
    <row r="20" spans="1:8" x14ac:dyDescent="0.2">
      <c r="A20" s="21"/>
      <c r="B20" s="19">
        <f>_xlfn.XLOOKUP(A20,'NFN 2026'!$A:$A,'NFN 2026'!$D:$D,"",0)</f>
        <v>0</v>
      </c>
      <c r="C20" s="22"/>
      <c r="D20" s="23"/>
      <c r="E20" s="23"/>
      <c r="F20" s="24"/>
      <c r="G20" s="19">
        <f t="shared" si="1"/>
        <v>0</v>
      </c>
      <c r="H20" s="14"/>
    </row>
    <row r="21" spans="1:8" x14ac:dyDescent="0.2">
      <c r="A21" s="21"/>
      <c r="B21" s="19">
        <f>_xlfn.XLOOKUP(A21,'NFN 2026'!$A:$A,'NFN 2026'!$D:$D,"",0)</f>
        <v>0</v>
      </c>
      <c r="C21" s="22"/>
      <c r="D21" s="23"/>
      <c r="E21" s="23"/>
      <c r="F21" s="24"/>
      <c r="G21" s="19">
        <f t="shared" si="1"/>
        <v>0</v>
      </c>
      <c r="H21" s="14"/>
    </row>
    <row r="22" spans="1:8" x14ac:dyDescent="0.2">
      <c r="A22" s="21"/>
      <c r="B22" s="19">
        <f>_xlfn.XLOOKUP(A22,'NFN 2026'!$A:$A,'NFN 2026'!$D:$D,"",0)</f>
        <v>0</v>
      </c>
      <c r="C22" s="22"/>
      <c r="D22" s="23"/>
      <c r="E22" s="23"/>
      <c r="F22" s="24"/>
      <c r="G22" s="19">
        <f t="shared" si="1"/>
        <v>0</v>
      </c>
      <c r="H22" s="14"/>
    </row>
    <row r="23" spans="1:8" x14ac:dyDescent="0.2">
      <c r="A23" s="21"/>
      <c r="B23" s="19">
        <f>_xlfn.XLOOKUP(A23,'NFN 2026'!$A:$A,'NFN 2026'!$D:$D,"",0)</f>
        <v>0</v>
      </c>
      <c r="C23" s="22"/>
      <c r="D23" s="23"/>
      <c r="E23" s="23"/>
      <c r="F23" s="24"/>
      <c r="G23" s="19">
        <f t="shared" si="1"/>
        <v>0</v>
      </c>
      <c r="H23" s="14"/>
    </row>
    <row r="24" spans="1:8" x14ac:dyDescent="0.2">
      <c r="A24" s="21"/>
      <c r="B24" s="19">
        <f>_xlfn.XLOOKUP(A24,'NFN 2026'!$A:$A,'NFN 2026'!$D:$D,"",0)</f>
        <v>0</v>
      </c>
      <c r="C24" s="22"/>
      <c r="D24" s="23"/>
      <c r="E24" s="23"/>
      <c r="F24" s="24"/>
      <c r="G24" s="19">
        <f t="shared" si="1"/>
        <v>0</v>
      </c>
    </row>
    <row r="25" spans="1:8" x14ac:dyDescent="0.2">
      <c r="A25" s="21"/>
      <c r="B25" s="19">
        <f>_xlfn.XLOOKUP(A25,'NFN 2026'!$A:$A,'NFN 2026'!$D:$D,"",0)</f>
        <v>0</v>
      </c>
      <c r="C25" s="22"/>
      <c r="D25" s="23"/>
      <c r="E25" s="23"/>
      <c r="F25" s="24"/>
      <c r="G25" s="19">
        <f t="shared" si="1"/>
        <v>0</v>
      </c>
    </row>
    <row r="26" spans="1:8" x14ac:dyDescent="0.2">
      <c r="A26" s="21"/>
      <c r="B26" s="19">
        <f>_xlfn.XLOOKUP(A26,'NFN 2026'!$A:$A,'NFN 2026'!$D:$D,"",0)</f>
        <v>0</v>
      </c>
      <c r="C26" s="22"/>
      <c r="D26" s="23"/>
      <c r="E26" s="23"/>
      <c r="F26" s="24"/>
      <c r="G26" s="19">
        <f t="shared" si="1"/>
        <v>0</v>
      </c>
    </row>
    <row r="27" spans="1:8" x14ac:dyDescent="0.2">
      <c r="A27" s="21"/>
      <c r="B27" s="19">
        <f>_xlfn.XLOOKUP(A27,'NFN 2026'!$A:$A,'NFN 2026'!$D:$D,"",0)</f>
        <v>0</v>
      </c>
      <c r="C27" s="22"/>
      <c r="D27" s="23"/>
      <c r="E27" s="23"/>
      <c r="F27" s="24"/>
      <c r="G27" s="19">
        <f t="shared" si="1"/>
        <v>0</v>
      </c>
    </row>
    <row r="28" spans="1:8" x14ac:dyDescent="0.2">
      <c r="A28" s="21"/>
      <c r="B28" s="19">
        <f>_xlfn.XLOOKUP(A28,'NFN 2026'!$A:$A,'NFN 2026'!$D:$D,"",0)</f>
        <v>0</v>
      </c>
      <c r="C28" s="22"/>
      <c r="D28" s="23"/>
      <c r="E28" s="23"/>
      <c r="F28" s="24"/>
      <c r="G28" s="19">
        <f t="shared" si="1"/>
        <v>0</v>
      </c>
    </row>
    <row r="29" spans="1:8" x14ac:dyDescent="0.2">
      <c r="A29" s="21"/>
      <c r="B29" s="19">
        <f>_xlfn.XLOOKUP(A29,'NFN 2026'!$A:$A,'NFN 2026'!$D:$D,"",0)</f>
        <v>0</v>
      </c>
      <c r="C29" s="22"/>
      <c r="D29" s="23"/>
      <c r="E29" s="23"/>
      <c r="F29" s="24"/>
      <c r="G29" s="19">
        <f t="shared" si="1"/>
        <v>0</v>
      </c>
    </row>
    <row r="30" spans="1:8" x14ac:dyDescent="0.2">
      <c r="A30" s="21"/>
      <c r="B30" s="19">
        <f>_xlfn.XLOOKUP(A30,'NFN 2026'!$A:$A,'NFN 2026'!$D:$D,"",0)</f>
        <v>0</v>
      </c>
      <c r="C30" s="22"/>
      <c r="D30" s="23"/>
      <c r="E30" s="23"/>
      <c r="F30" s="24"/>
      <c r="G30" s="19">
        <f t="shared" si="1"/>
        <v>0</v>
      </c>
    </row>
    <row r="31" spans="1:8" x14ac:dyDescent="0.2">
      <c r="A31" s="21"/>
      <c r="B31" s="19">
        <f>_xlfn.XLOOKUP(A31,'NFN 2026'!$A:$A,'NFN 2026'!$D:$D,"",0)</f>
        <v>0</v>
      </c>
      <c r="C31" s="22"/>
      <c r="D31" s="23"/>
      <c r="E31" s="23"/>
      <c r="F31" s="24"/>
      <c r="G31" s="19">
        <f t="shared" si="1"/>
        <v>0</v>
      </c>
    </row>
    <row r="32" spans="1:8" x14ac:dyDescent="0.2">
      <c r="A32" s="21"/>
      <c r="B32" s="19">
        <f>_xlfn.XLOOKUP(A32,'NFN 2026'!$A:$A,'NFN 2026'!$D:$D,"",0)</f>
        <v>0</v>
      </c>
      <c r="C32" s="22"/>
      <c r="D32" s="23"/>
      <c r="E32" s="23"/>
      <c r="F32" s="24"/>
      <c r="G32" s="19">
        <f t="shared" si="1"/>
        <v>0</v>
      </c>
    </row>
    <row r="33" spans="1:7" x14ac:dyDescent="0.2">
      <c r="A33" s="21"/>
      <c r="B33" s="19">
        <f>_xlfn.XLOOKUP(A33,'NFN 2026'!$A:$A,'NFN 2026'!$D:$D,"",0)</f>
        <v>0</v>
      </c>
      <c r="C33" s="22"/>
      <c r="D33" s="23"/>
      <c r="E33" s="23"/>
      <c r="F33" s="24"/>
      <c r="G33" s="19">
        <f t="shared" si="1"/>
        <v>0</v>
      </c>
    </row>
    <row r="34" spans="1:7" x14ac:dyDescent="0.2">
      <c r="A34" s="21"/>
      <c r="B34" s="19">
        <f>_xlfn.XLOOKUP(A34,'NFN 2026'!$A:$A,'NFN 2026'!$D:$D,"",0)</f>
        <v>0</v>
      </c>
      <c r="C34" s="22"/>
      <c r="D34" s="23"/>
      <c r="E34" s="23"/>
      <c r="F34" s="24"/>
      <c r="G34" s="19">
        <f t="shared" si="1"/>
        <v>0</v>
      </c>
    </row>
    <row r="35" spans="1:7" x14ac:dyDescent="0.2">
      <c r="A35" s="21"/>
      <c r="B35" s="19">
        <f>_xlfn.XLOOKUP(A35,'NFN 2026'!$A:$A,'NFN 2026'!$D:$D,"",0)</f>
        <v>0</v>
      </c>
      <c r="C35" s="22"/>
      <c r="D35" s="23"/>
      <c r="E35" s="23"/>
      <c r="F35" s="24"/>
      <c r="G35" s="19">
        <f t="shared" si="1"/>
        <v>0</v>
      </c>
    </row>
    <row r="36" spans="1:7" x14ac:dyDescent="0.2">
      <c r="A36" s="21"/>
      <c r="B36" s="19">
        <f>_xlfn.XLOOKUP(A36,'NFN 2026'!$A:$A,'NFN 2026'!$D:$D,"",0)</f>
        <v>0</v>
      </c>
      <c r="C36" s="22"/>
      <c r="D36" s="23"/>
      <c r="E36" s="23"/>
      <c r="F36" s="24"/>
      <c r="G36" s="19">
        <f t="shared" si="1"/>
        <v>0</v>
      </c>
    </row>
    <row r="37" spans="1:7" x14ac:dyDescent="0.2">
      <c r="A37" s="21"/>
      <c r="B37" s="19">
        <f>_xlfn.XLOOKUP(A37,'NFN 2026'!$A:$A,'NFN 2026'!$D:$D,"",0)</f>
        <v>0</v>
      </c>
      <c r="C37" s="22"/>
      <c r="D37" s="23"/>
      <c r="E37" s="23"/>
      <c r="F37" s="24"/>
      <c r="G37" s="19">
        <f t="shared" si="1"/>
        <v>0</v>
      </c>
    </row>
    <row r="38" spans="1:7" x14ac:dyDescent="0.2">
      <c r="A38" s="21"/>
      <c r="B38" s="19">
        <f>_xlfn.XLOOKUP(A38,'NFN 2026'!$A:$A,'NFN 2026'!$D:$D,"",0)</f>
        <v>0</v>
      </c>
      <c r="C38" s="22"/>
      <c r="D38" s="23"/>
      <c r="E38" s="23"/>
      <c r="F38" s="24"/>
      <c r="G38" s="19">
        <f t="shared" si="1"/>
        <v>0</v>
      </c>
    </row>
    <row r="39" spans="1:7" x14ac:dyDescent="0.2">
      <c r="A39" s="21"/>
      <c r="B39" s="19">
        <f>_xlfn.XLOOKUP(A39,'NFN 2026'!$A:$A,'NFN 2026'!$D:$D,"",0)</f>
        <v>0</v>
      </c>
      <c r="C39" s="22"/>
      <c r="D39" s="23"/>
      <c r="E39" s="23"/>
      <c r="F39" s="24"/>
      <c r="G39" s="19">
        <f t="shared" si="1"/>
        <v>0</v>
      </c>
    </row>
    <row r="40" spans="1:7" x14ac:dyDescent="0.2">
      <c r="A40" s="21"/>
      <c r="B40" s="19">
        <f>_xlfn.XLOOKUP(A40,'NFN 2026'!$A:$A,'NFN 2026'!$D:$D,"",0)</f>
        <v>0</v>
      </c>
      <c r="C40" s="22"/>
      <c r="D40" s="23"/>
      <c r="E40" s="23"/>
      <c r="F40" s="24"/>
      <c r="G40" s="19">
        <f t="shared" si="1"/>
        <v>0</v>
      </c>
    </row>
    <row r="41" spans="1:7" x14ac:dyDescent="0.2">
      <c r="A41" s="21"/>
      <c r="B41" s="19">
        <f>_xlfn.XLOOKUP(A41,'NFN 2026'!$A:$A,'NFN 2026'!$D:$D,"",0)</f>
        <v>0</v>
      </c>
      <c r="C41" s="22"/>
      <c r="D41" s="23"/>
      <c r="E41" s="23"/>
      <c r="F41" s="24"/>
      <c r="G41" s="19">
        <f t="shared" si="1"/>
        <v>0</v>
      </c>
    </row>
    <row r="42" spans="1:7" x14ac:dyDescent="0.2">
      <c r="A42" s="21"/>
      <c r="B42" s="19">
        <f>_xlfn.XLOOKUP(A42,'NFN 2026'!$A:$A,'NFN 2026'!$D:$D,"",0)</f>
        <v>0</v>
      </c>
      <c r="C42" s="22"/>
      <c r="D42" s="23"/>
      <c r="E42" s="23"/>
      <c r="F42" s="24"/>
      <c r="G42" s="19">
        <f t="shared" si="1"/>
        <v>0</v>
      </c>
    </row>
    <row r="43" spans="1:7" x14ac:dyDescent="0.2">
      <c r="A43" s="21"/>
      <c r="B43" s="19">
        <f>_xlfn.XLOOKUP(A43,'NFN 2026'!$A:$A,'NFN 2026'!$D:$D,"",0)</f>
        <v>0</v>
      </c>
      <c r="C43" s="22"/>
      <c r="D43" s="23"/>
      <c r="E43" s="23"/>
      <c r="F43" s="24"/>
      <c r="G43" s="19">
        <f t="shared" si="1"/>
        <v>0</v>
      </c>
    </row>
    <row r="44" spans="1:7" x14ac:dyDescent="0.2">
      <c r="A44" s="21"/>
      <c r="B44" s="19">
        <f>_xlfn.XLOOKUP(A44,'NFN 2026'!$A:$A,'NFN 2026'!$D:$D,"",0)</f>
        <v>0</v>
      </c>
      <c r="C44" s="22"/>
      <c r="D44" s="23"/>
      <c r="E44" s="23"/>
      <c r="F44" s="24"/>
      <c r="G44" s="19">
        <f t="shared" si="1"/>
        <v>0</v>
      </c>
    </row>
    <row r="45" spans="1:7" x14ac:dyDescent="0.2">
      <c r="A45" s="21"/>
      <c r="B45" s="19">
        <f>_xlfn.XLOOKUP(A45,'NFN 2026'!$A:$A,'NFN 2026'!$D:$D,"",0)</f>
        <v>0</v>
      </c>
      <c r="C45" s="22"/>
      <c r="D45" s="23"/>
      <c r="E45" s="23"/>
      <c r="F45" s="24"/>
      <c r="G45" s="19">
        <f t="shared" si="1"/>
        <v>0</v>
      </c>
    </row>
    <row r="46" spans="1:7" x14ac:dyDescent="0.2">
      <c r="A46" s="21"/>
      <c r="B46" s="19">
        <f>_xlfn.XLOOKUP(A46,'NFN 2026'!$A:$A,'NFN 2026'!$D:$D,"",0)</f>
        <v>0</v>
      </c>
      <c r="C46" s="22"/>
      <c r="D46" s="23"/>
      <c r="E46" s="23"/>
      <c r="F46" s="24"/>
      <c r="G46" s="19">
        <f t="shared" si="1"/>
        <v>0</v>
      </c>
    </row>
    <row r="47" spans="1:7" x14ac:dyDescent="0.2">
      <c r="A47" s="21"/>
      <c r="B47" s="19">
        <f>_xlfn.XLOOKUP(A47,'NFN 2026'!$A:$A,'NFN 2026'!$D:$D,"",0)</f>
        <v>0</v>
      </c>
      <c r="C47" s="22"/>
      <c r="D47" s="23"/>
      <c r="E47" s="23"/>
      <c r="F47" s="24"/>
      <c r="G47" s="19">
        <f t="shared" si="1"/>
        <v>0</v>
      </c>
    </row>
    <row r="48" spans="1:7" x14ac:dyDescent="0.2">
      <c r="A48" s="21"/>
      <c r="B48" s="19">
        <f>_xlfn.XLOOKUP(A48,'NFN 2026'!$A:$A,'NFN 2026'!$D:$D,"",0)</f>
        <v>0</v>
      </c>
      <c r="C48" s="22"/>
      <c r="D48" s="23"/>
      <c r="E48" s="23"/>
      <c r="F48" s="24"/>
      <c r="G48" s="19">
        <f t="shared" si="1"/>
        <v>0</v>
      </c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  <row r="68" spans="1:1" x14ac:dyDescent="0.2">
      <c r="A68" s="12"/>
    </row>
    <row r="69" spans="1:1" x14ac:dyDescent="0.2">
      <c r="A69" s="12"/>
    </row>
    <row r="70" spans="1:1" x14ac:dyDescent="0.2">
      <c r="A70" s="12"/>
    </row>
    <row r="71" spans="1:1" x14ac:dyDescent="0.2">
      <c r="A71" s="12"/>
    </row>
    <row r="72" spans="1:1" x14ac:dyDescent="0.2">
      <c r="A72" s="12"/>
    </row>
    <row r="73" spans="1:1" x14ac:dyDescent="0.2">
      <c r="A73" s="12"/>
    </row>
    <row r="74" spans="1:1" x14ac:dyDescent="0.2">
      <c r="A74" s="12"/>
    </row>
    <row r="75" spans="1:1" x14ac:dyDescent="0.2">
      <c r="A75" s="12"/>
    </row>
    <row r="76" spans="1:1" x14ac:dyDescent="0.2">
      <c r="A76" s="12"/>
    </row>
    <row r="77" spans="1:1" x14ac:dyDescent="0.2">
      <c r="A77" s="12"/>
    </row>
    <row r="78" spans="1:1" x14ac:dyDescent="0.2">
      <c r="A78" s="12"/>
    </row>
    <row r="79" spans="1:1" x14ac:dyDescent="0.2">
      <c r="A79" s="12"/>
    </row>
    <row r="80" spans="1:1" x14ac:dyDescent="0.2">
      <c r="A80" s="12"/>
    </row>
    <row r="81" spans="1:1" x14ac:dyDescent="0.2">
      <c r="A81" s="12"/>
    </row>
    <row r="82" spans="1:1" x14ac:dyDescent="0.2">
      <c r="A82" s="12"/>
    </row>
    <row r="83" spans="1:1" x14ac:dyDescent="0.2">
      <c r="A83" s="12"/>
    </row>
    <row r="84" spans="1:1" x14ac:dyDescent="0.2">
      <c r="A84" s="12"/>
    </row>
    <row r="85" spans="1:1" x14ac:dyDescent="0.2">
      <c r="A85" s="12"/>
    </row>
    <row r="86" spans="1:1" x14ac:dyDescent="0.2">
      <c r="A86" s="12"/>
    </row>
    <row r="87" spans="1:1" x14ac:dyDescent="0.2">
      <c r="A87" s="12"/>
    </row>
    <row r="88" spans="1:1" x14ac:dyDescent="0.2">
      <c r="A88" s="12"/>
    </row>
    <row r="89" spans="1:1" x14ac:dyDescent="0.2">
      <c r="A89" s="12"/>
    </row>
    <row r="90" spans="1:1" x14ac:dyDescent="0.2">
      <c r="A90" s="12"/>
    </row>
    <row r="91" spans="1:1" x14ac:dyDescent="0.2">
      <c r="A91" s="12"/>
    </row>
    <row r="92" spans="1:1" x14ac:dyDescent="0.2">
      <c r="A92" s="12"/>
    </row>
    <row r="93" spans="1:1" x14ac:dyDescent="0.2">
      <c r="A93" s="12"/>
    </row>
    <row r="94" spans="1:1" x14ac:dyDescent="0.2">
      <c r="A94" s="12"/>
    </row>
    <row r="95" spans="1:1" x14ac:dyDescent="0.2">
      <c r="A95" s="12"/>
    </row>
    <row r="96" spans="1:1" x14ac:dyDescent="0.2">
      <c r="A96" s="12"/>
    </row>
    <row r="97" spans="1:1" x14ac:dyDescent="0.2">
      <c r="A97" s="12"/>
    </row>
    <row r="98" spans="1:1" x14ac:dyDescent="0.2">
      <c r="A98" s="12"/>
    </row>
    <row r="99" spans="1:1" x14ac:dyDescent="0.2">
      <c r="A99" s="12"/>
    </row>
    <row r="100" spans="1:1" x14ac:dyDescent="0.2">
      <c r="A100" s="12"/>
    </row>
    <row r="101" spans="1:1" x14ac:dyDescent="0.2">
      <c r="A101" s="12"/>
    </row>
    <row r="102" spans="1:1" x14ac:dyDescent="0.2">
      <c r="A102" s="12"/>
    </row>
    <row r="103" spans="1:1" x14ac:dyDescent="0.2">
      <c r="A103" s="12"/>
    </row>
    <row r="104" spans="1:1" x14ac:dyDescent="0.2">
      <c r="A104" s="12"/>
    </row>
    <row r="105" spans="1:1" x14ac:dyDescent="0.2">
      <c r="A105" s="12"/>
    </row>
    <row r="106" spans="1:1" x14ac:dyDescent="0.2">
      <c r="A106" s="12"/>
    </row>
    <row r="107" spans="1:1" x14ac:dyDescent="0.2">
      <c r="A107" s="12"/>
    </row>
    <row r="108" spans="1:1" x14ac:dyDescent="0.2">
      <c r="A108" s="12"/>
    </row>
    <row r="109" spans="1:1" x14ac:dyDescent="0.2">
      <c r="A109" s="12"/>
    </row>
    <row r="110" spans="1:1" x14ac:dyDescent="0.2">
      <c r="A110" s="12"/>
    </row>
    <row r="111" spans="1:1" x14ac:dyDescent="0.2">
      <c r="A111" s="12"/>
    </row>
    <row r="112" spans="1:1" x14ac:dyDescent="0.2">
      <c r="A112" s="12"/>
    </row>
    <row r="113" spans="1:1" x14ac:dyDescent="0.2">
      <c r="A113" s="12"/>
    </row>
    <row r="114" spans="1:1" x14ac:dyDescent="0.2">
      <c r="A114" s="12"/>
    </row>
    <row r="115" spans="1:1" x14ac:dyDescent="0.2">
      <c r="A115" s="12"/>
    </row>
    <row r="116" spans="1:1" x14ac:dyDescent="0.2">
      <c r="A116" s="12"/>
    </row>
    <row r="117" spans="1:1" x14ac:dyDescent="0.2">
      <c r="A117" s="12"/>
    </row>
    <row r="118" spans="1:1" x14ac:dyDescent="0.2">
      <c r="A118" s="12"/>
    </row>
    <row r="119" spans="1:1" x14ac:dyDescent="0.2">
      <c r="A119" s="12"/>
    </row>
    <row r="120" spans="1:1" x14ac:dyDescent="0.2">
      <c r="A120" s="12"/>
    </row>
    <row r="121" spans="1:1" x14ac:dyDescent="0.2">
      <c r="A121" s="12"/>
    </row>
    <row r="122" spans="1:1" x14ac:dyDescent="0.2">
      <c r="A122" s="12"/>
    </row>
    <row r="123" spans="1:1" x14ac:dyDescent="0.2">
      <c r="A123" s="12"/>
    </row>
    <row r="124" spans="1:1" x14ac:dyDescent="0.2">
      <c r="A124" s="12"/>
    </row>
    <row r="125" spans="1:1" x14ac:dyDescent="0.2">
      <c r="A125" s="12"/>
    </row>
    <row r="126" spans="1:1" x14ac:dyDescent="0.2">
      <c r="A126" s="12"/>
    </row>
    <row r="127" spans="1:1" x14ac:dyDescent="0.2">
      <c r="A127" s="12"/>
    </row>
    <row r="128" spans="1:1" x14ac:dyDescent="0.2">
      <c r="A128" s="12"/>
    </row>
    <row r="129" spans="1:1" x14ac:dyDescent="0.2">
      <c r="A129" s="12"/>
    </row>
    <row r="130" spans="1:1" x14ac:dyDescent="0.2">
      <c r="A130" s="12"/>
    </row>
    <row r="131" spans="1:1" x14ac:dyDescent="0.2">
      <c r="A131" s="12"/>
    </row>
    <row r="132" spans="1:1" x14ac:dyDescent="0.2">
      <c r="A132" s="12"/>
    </row>
    <row r="133" spans="1:1" x14ac:dyDescent="0.2">
      <c r="A133" s="12"/>
    </row>
    <row r="134" spans="1:1" x14ac:dyDescent="0.2">
      <c r="A134" s="12"/>
    </row>
    <row r="135" spans="1:1" x14ac:dyDescent="0.2">
      <c r="A135" s="12"/>
    </row>
    <row r="136" spans="1:1" x14ac:dyDescent="0.2">
      <c r="A136" s="12"/>
    </row>
    <row r="137" spans="1:1" x14ac:dyDescent="0.2">
      <c r="A137" s="12"/>
    </row>
    <row r="138" spans="1:1" x14ac:dyDescent="0.2">
      <c r="A138" s="12"/>
    </row>
    <row r="139" spans="1:1" x14ac:dyDescent="0.2">
      <c r="A139" s="12"/>
    </row>
    <row r="140" spans="1:1" x14ac:dyDescent="0.2">
      <c r="A140" s="12"/>
    </row>
    <row r="141" spans="1:1" x14ac:dyDescent="0.2">
      <c r="A141" s="12"/>
    </row>
    <row r="142" spans="1:1" x14ac:dyDescent="0.2">
      <c r="A142" s="12"/>
    </row>
    <row r="143" spans="1:1" x14ac:dyDescent="0.2">
      <c r="A143" s="12"/>
    </row>
    <row r="144" spans="1:1" x14ac:dyDescent="0.2">
      <c r="A144" s="12"/>
    </row>
    <row r="145" spans="1:1" x14ac:dyDescent="0.2">
      <c r="A145" s="12"/>
    </row>
    <row r="146" spans="1:1" x14ac:dyDescent="0.2">
      <c r="A146" s="12"/>
    </row>
    <row r="147" spans="1:1" x14ac:dyDescent="0.2">
      <c r="A147" s="12"/>
    </row>
    <row r="148" spans="1:1" x14ac:dyDescent="0.2">
      <c r="A148" s="12"/>
    </row>
    <row r="149" spans="1:1" x14ac:dyDescent="0.2">
      <c r="A149" s="12"/>
    </row>
    <row r="150" spans="1:1" x14ac:dyDescent="0.2">
      <c r="A150" s="12"/>
    </row>
    <row r="151" spans="1:1" x14ac:dyDescent="0.2">
      <c r="A151" s="12"/>
    </row>
    <row r="152" spans="1:1" x14ac:dyDescent="0.2">
      <c r="A152" s="12"/>
    </row>
    <row r="153" spans="1:1" x14ac:dyDescent="0.2">
      <c r="A153" s="12"/>
    </row>
    <row r="154" spans="1:1" x14ac:dyDescent="0.2">
      <c r="A154" s="12"/>
    </row>
    <row r="155" spans="1:1" x14ac:dyDescent="0.2">
      <c r="A155" s="12"/>
    </row>
    <row r="156" spans="1:1" x14ac:dyDescent="0.2">
      <c r="A156" s="12"/>
    </row>
    <row r="157" spans="1:1" x14ac:dyDescent="0.2">
      <c r="A157" s="12"/>
    </row>
    <row r="158" spans="1:1" x14ac:dyDescent="0.2">
      <c r="A158" s="12"/>
    </row>
    <row r="159" spans="1:1" x14ac:dyDescent="0.2">
      <c r="A159" s="12"/>
    </row>
    <row r="160" spans="1:1" x14ac:dyDescent="0.2">
      <c r="A160" s="12"/>
    </row>
    <row r="161" spans="1:1" x14ac:dyDescent="0.2">
      <c r="A161" s="12"/>
    </row>
    <row r="162" spans="1:1" x14ac:dyDescent="0.2">
      <c r="A162" s="12"/>
    </row>
    <row r="163" spans="1:1" x14ac:dyDescent="0.2">
      <c r="A163" s="12"/>
    </row>
    <row r="164" spans="1:1" x14ac:dyDescent="0.2">
      <c r="A164" s="12"/>
    </row>
    <row r="165" spans="1:1" x14ac:dyDescent="0.2">
      <c r="A165" s="12"/>
    </row>
    <row r="166" spans="1:1" x14ac:dyDescent="0.2">
      <c r="A166" s="12"/>
    </row>
    <row r="167" spans="1:1" x14ac:dyDescent="0.2">
      <c r="A167" s="12"/>
    </row>
    <row r="168" spans="1:1" x14ac:dyDescent="0.2">
      <c r="A168" s="12"/>
    </row>
    <row r="169" spans="1:1" x14ac:dyDescent="0.2">
      <c r="A169" s="12"/>
    </row>
    <row r="170" spans="1:1" x14ac:dyDescent="0.2">
      <c r="A170" s="12"/>
    </row>
    <row r="171" spans="1:1" x14ac:dyDescent="0.2">
      <c r="A171" s="12"/>
    </row>
    <row r="172" spans="1:1" x14ac:dyDescent="0.2">
      <c r="A172" s="12"/>
    </row>
    <row r="173" spans="1:1" x14ac:dyDescent="0.2">
      <c r="A173" s="12"/>
    </row>
    <row r="174" spans="1:1" x14ac:dyDescent="0.2">
      <c r="A174" s="12"/>
    </row>
    <row r="175" spans="1:1" x14ac:dyDescent="0.2">
      <c r="A175" s="12"/>
    </row>
    <row r="176" spans="1:1" x14ac:dyDescent="0.2">
      <c r="A176" s="12"/>
    </row>
    <row r="177" spans="1:1" x14ac:dyDescent="0.2">
      <c r="A177" s="12"/>
    </row>
    <row r="178" spans="1:1" x14ac:dyDescent="0.2">
      <c r="A178" s="12"/>
    </row>
    <row r="179" spans="1:1" x14ac:dyDescent="0.2">
      <c r="A179" s="12"/>
    </row>
    <row r="180" spans="1:1" x14ac:dyDescent="0.2">
      <c r="A180" s="12"/>
    </row>
    <row r="181" spans="1:1" x14ac:dyDescent="0.2">
      <c r="A181" s="12"/>
    </row>
    <row r="182" spans="1:1" x14ac:dyDescent="0.2">
      <c r="A182" s="12"/>
    </row>
    <row r="183" spans="1:1" x14ac:dyDescent="0.2">
      <c r="A183" s="12"/>
    </row>
    <row r="184" spans="1:1" x14ac:dyDescent="0.2">
      <c r="A184" s="12"/>
    </row>
    <row r="185" spans="1:1" x14ac:dyDescent="0.2">
      <c r="A185" s="12"/>
    </row>
    <row r="186" spans="1:1" x14ac:dyDescent="0.2">
      <c r="A186" s="12"/>
    </row>
    <row r="187" spans="1:1" x14ac:dyDescent="0.2">
      <c r="A187" s="12"/>
    </row>
    <row r="188" spans="1:1" x14ac:dyDescent="0.2">
      <c r="A188" s="12"/>
    </row>
    <row r="189" spans="1:1" x14ac:dyDescent="0.2">
      <c r="A189" s="12"/>
    </row>
    <row r="190" spans="1:1" x14ac:dyDescent="0.2">
      <c r="A190" s="12"/>
    </row>
    <row r="191" spans="1:1" x14ac:dyDescent="0.2">
      <c r="A191" s="12"/>
    </row>
    <row r="192" spans="1:1" x14ac:dyDescent="0.2">
      <c r="A192" s="12"/>
    </row>
    <row r="193" spans="1:1" x14ac:dyDescent="0.2">
      <c r="A193" s="12"/>
    </row>
    <row r="194" spans="1:1" x14ac:dyDescent="0.2">
      <c r="A194" s="12"/>
    </row>
    <row r="195" spans="1:1" x14ac:dyDescent="0.2">
      <c r="A195" s="12"/>
    </row>
    <row r="196" spans="1:1" x14ac:dyDescent="0.2">
      <c r="A196" s="12"/>
    </row>
    <row r="197" spans="1:1" x14ac:dyDescent="0.2">
      <c r="A197" s="12"/>
    </row>
    <row r="198" spans="1:1" x14ac:dyDescent="0.2">
      <c r="A198" s="12"/>
    </row>
    <row r="199" spans="1:1" x14ac:dyDescent="0.2">
      <c r="A199" s="12"/>
    </row>
    <row r="200" spans="1:1" x14ac:dyDescent="0.2">
      <c r="A200" s="12"/>
    </row>
    <row r="201" spans="1:1" x14ac:dyDescent="0.2">
      <c r="A201" s="12"/>
    </row>
    <row r="202" spans="1:1" x14ac:dyDescent="0.2">
      <c r="A202" s="12"/>
    </row>
    <row r="203" spans="1:1" x14ac:dyDescent="0.2">
      <c r="A203" s="12"/>
    </row>
    <row r="204" spans="1:1" x14ac:dyDescent="0.2">
      <c r="A204" s="12"/>
    </row>
    <row r="205" spans="1:1" x14ac:dyDescent="0.2">
      <c r="A205" s="12"/>
    </row>
    <row r="206" spans="1:1" x14ac:dyDescent="0.2">
      <c r="A206" s="12"/>
    </row>
    <row r="207" spans="1:1" x14ac:dyDescent="0.2">
      <c r="A207" s="12"/>
    </row>
    <row r="208" spans="1:1" x14ac:dyDescent="0.2">
      <c r="A208" s="12"/>
    </row>
    <row r="209" spans="1:1" x14ac:dyDescent="0.2">
      <c r="A209" s="12"/>
    </row>
    <row r="210" spans="1:1" x14ac:dyDescent="0.2">
      <c r="A210" s="12"/>
    </row>
    <row r="211" spans="1:1" x14ac:dyDescent="0.2">
      <c r="A211" s="12"/>
    </row>
    <row r="212" spans="1:1" x14ac:dyDescent="0.2">
      <c r="A212" s="12"/>
    </row>
    <row r="213" spans="1:1" x14ac:dyDescent="0.2">
      <c r="A213" s="12"/>
    </row>
    <row r="214" spans="1:1" x14ac:dyDescent="0.2">
      <c r="A214" s="12"/>
    </row>
    <row r="215" spans="1:1" x14ac:dyDescent="0.2">
      <c r="A215" s="12"/>
    </row>
    <row r="216" spans="1:1" x14ac:dyDescent="0.2">
      <c r="A216" s="12"/>
    </row>
    <row r="217" spans="1:1" x14ac:dyDescent="0.2">
      <c r="A217" s="12"/>
    </row>
    <row r="218" spans="1:1" x14ac:dyDescent="0.2">
      <c r="A218" s="12"/>
    </row>
    <row r="219" spans="1:1" x14ac:dyDescent="0.2">
      <c r="A219" s="12"/>
    </row>
    <row r="220" spans="1:1" x14ac:dyDescent="0.2">
      <c r="A220" s="12"/>
    </row>
    <row r="221" spans="1:1" x14ac:dyDescent="0.2">
      <c r="A221" s="12"/>
    </row>
    <row r="222" spans="1:1" x14ac:dyDescent="0.2">
      <c r="A222" s="12"/>
    </row>
    <row r="223" spans="1:1" x14ac:dyDescent="0.2">
      <c r="A223" s="12"/>
    </row>
    <row r="224" spans="1:1" x14ac:dyDescent="0.2">
      <c r="A224" s="12"/>
    </row>
    <row r="225" spans="1:1" x14ac:dyDescent="0.2">
      <c r="A225" s="12"/>
    </row>
    <row r="226" spans="1:1" x14ac:dyDescent="0.2">
      <c r="A226" s="12"/>
    </row>
    <row r="227" spans="1:1" x14ac:dyDescent="0.2">
      <c r="A227" s="12"/>
    </row>
    <row r="228" spans="1:1" x14ac:dyDescent="0.2">
      <c r="A228" s="12"/>
    </row>
    <row r="229" spans="1:1" x14ac:dyDescent="0.2">
      <c r="A229" s="12"/>
    </row>
    <row r="230" spans="1:1" x14ac:dyDescent="0.2">
      <c r="A230" s="12"/>
    </row>
    <row r="231" spans="1:1" x14ac:dyDescent="0.2">
      <c r="A231" s="12"/>
    </row>
    <row r="232" spans="1:1" x14ac:dyDescent="0.2">
      <c r="A232" s="12"/>
    </row>
    <row r="233" spans="1:1" x14ac:dyDescent="0.2">
      <c r="A233" s="12"/>
    </row>
    <row r="234" spans="1:1" x14ac:dyDescent="0.2">
      <c r="A234" s="12"/>
    </row>
    <row r="235" spans="1:1" x14ac:dyDescent="0.2">
      <c r="A235" s="12"/>
    </row>
    <row r="236" spans="1:1" x14ac:dyDescent="0.2">
      <c r="A236" s="12"/>
    </row>
    <row r="237" spans="1:1" x14ac:dyDescent="0.2">
      <c r="A237" s="12"/>
    </row>
    <row r="238" spans="1:1" x14ac:dyDescent="0.2">
      <c r="A238" s="12"/>
    </row>
    <row r="239" spans="1:1" x14ac:dyDescent="0.2">
      <c r="A239" s="12"/>
    </row>
    <row r="240" spans="1:1" x14ac:dyDescent="0.2">
      <c r="A240" s="12"/>
    </row>
    <row r="241" spans="1:1" x14ac:dyDescent="0.2">
      <c r="A241" s="12"/>
    </row>
    <row r="242" spans="1:1" x14ac:dyDescent="0.2">
      <c r="A242" s="12"/>
    </row>
    <row r="243" spans="1:1" x14ac:dyDescent="0.2">
      <c r="A243" s="12"/>
    </row>
    <row r="244" spans="1:1" x14ac:dyDescent="0.2">
      <c r="A244" s="12"/>
    </row>
    <row r="245" spans="1:1" x14ac:dyDescent="0.2">
      <c r="A245" s="12"/>
    </row>
    <row r="246" spans="1:1" x14ac:dyDescent="0.2">
      <c r="A246" s="12"/>
    </row>
    <row r="247" spans="1:1" x14ac:dyDescent="0.2">
      <c r="A247" s="12"/>
    </row>
    <row r="248" spans="1:1" x14ac:dyDescent="0.2">
      <c r="A248" s="12"/>
    </row>
    <row r="249" spans="1:1" x14ac:dyDescent="0.2">
      <c r="A249" s="12"/>
    </row>
    <row r="250" spans="1:1" x14ac:dyDescent="0.2">
      <c r="A250" s="12"/>
    </row>
    <row r="251" spans="1:1" x14ac:dyDescent="0.2">
      <c r="A251" s="12"/>
    </row>
    <row r="252" spans="1:1" x14ac:dyDescent="0.2">
      <c r="A252" s="12"/>
    </row>
    <row r="253" spans="1:1" x14ac:dyDescent="0.2">
      <c r="A253" s="12"/>
    </row>
    <row r="254" spans="1:1" x14ac:dyDescent="0.2">
      <c r="A254" s="12"/>
    </row>
    <row r="255" spans="1:1" x14ac:dyDescent="0.2">
      <c r="A255" s="12"/>
    </row>
    <row r="256" spans="1:1" x14ac:dyDescent="0.2">
      <c r="A256" s="12"/>
    </row>
    <row r="257" spans="1:1" x14ac:dyDescent="0.2">
      <c r="A257" s="12"/>
    </row>
    <row r="258" spans="1:1" x14ac:dyDescent="0.2">
      <c r="A258" s="12"/>
    </row>
    <row r="259" spans="1:1" x14ac:dyDescent="0.2">
      <c r="A259" s="12"/>
    </row>
    <row r="260" spans="1:1" x14ac:dyDescent="0.2">
      <c r="A260" s="12"/>
    </row>
    <row r="261" spans="1:1" x14ac:dyDescent="0.2">
      <c r="A261" s="12"/>
    </row>
    <row r="262" spans="1:1" x14ac:dyDescent="0.2">
      <c r="A262" s="12"/>
    </row>
    <row r="263" spans="1:1" x14ac:dyDescent="0.2">
      <c r="A263" s="12"/>
    </row>
    <row r="264" spans="1:1" x14ac:dyDescent="0.2">
      <c r="A264" s="12"/>
    </row>
  </sheetData>
  <dataConsolidate/>
  <mergeCells count="9">
    <mergeCell ref="A3:G3"/>
    <mergeCell ref="A1:G1"/>
    <mergeCell ref="A6:C6"/>
    <mergeCell ref="D6:G6"/>
    <mergeCell ref="A4:B4"/>
    <mergeCell ref="A2:G2"/>
    <mergeCell ref="C4:G4"/>
    <mergeCell ref="B5:D5"/>
    <mergeCell ref="F5:G5"/>
  </mergeCells>
  <phoneticPr fontId="10" type="noConversion"/>
  <dataValidations count="2">
    <dataValidation type="whole" allowBlank="1" showInputMessage="1" showErrorMessage="1" errorTitle="Chybný formát čísla" error="Počet podpůrných opatření zadejte celým číslem." sqref="E8:E48" xr:uid="{6B829873-41ED-4612-8000-185B337754FD}">
      <formula1>1</formula1>
      <formula2>1000</formula2>
    </dataValidation>
    <dataValidation type="whole" allowBlank="1" showInputMessage="1" showErrorMessage="1" errorTitle="Chybný počet měsíců" error="Zadejte počet měsíců, kdy je poskytováno PO, celým číslem v rozsahu od 1 do 12." sqref="F8:F48" xr:uid="{AE440A79-368A-4D60-96A5-F34EDE1653DE}">
      <formula1>1</formula1>
      <formula2>12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hybný tvar výkazu" error="Vyberte výkaz ze seznamu." xr:uid="{B16EE7F7-CF55-4DB6-B805-469A6FD9F1A5}">
          <x14:formula1>
            <xm:f>'seznamy k vyplnění'!$A$2:$A$3</xm:f>
          </x14:formula1>
          <xm:sqref>C8:C48</xm:sqref>
        </x14:dataValidation>
        <x14:dataValidation type="list" allowBlank="1" showInputMessage="1" showErrorMessage="1" errorTitle="Chybné označení měsíce" error="V případě výkazu R 44-99 vyberte měsíc ze seznamu. _x000a_V případě výkazu R 43-01 nechte pole prázdné." xr:uid="{26D39968-A249-4F89-96A0-B43701F9484C}">
          <x14:formula1>
            <xm:f>'seznamy k vyplnění'!$B$2:$B$13</xm:f>
          </x14:formula1>
          <xm:sqref>D8:D48</xm:sqref>
        </x14:dataValidation>
        <x14:dataValidation type="list" allowBlank="1" showInputMessage="1" showErrorMessage="1" errorTitle="Chybný kód NFN" error="Vyberte správný kód ze seznamu." promptTitle="Kód NFN" xr:uid="{5265D6B0-332B-476D-91D6-72A237AB22C9}">
          <x14:formula1>
            <xm:f>'NFN 2026'!$A$2:$A$102</xm:f>
          </x14:formula1>
          <xm:sqref>A8:A48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D76E-7AF9-4C24-BA8B-D8ABA273F3D6}">
  <sheetPr codeName="List1"/>
  <dimension ref="A1:D102"/>
  <sheetViews>
    <sheetView zoomScaleNormal="100" workbookViewId="0">
      <pane ySplit="1" topLeftCell="A2" activePane="bottomLeft" state="frozen"/>
      <selection pane="bottomLeft" activeCell="B15" sqref="B15"/>
    </sheetView>
  </sheetViews>
  <sheetFormatPr defaultColWidth="9.140625" defaultRowHeight="15" x14ac:dyDescent="0.25"/>
  <cols>
    <col min="1" max="1" width="16.42578125" bestFit="1" customWidth="1"/>
    <col min="2" max="2" width="71.42578125" style="4" bestFit="1" customWidth="1"/>
    <col min="3" max="3" width="16.7109375" bestFit="1" customWidth="1"/>
    <col min="4" max="4" width="16.140625" bestFit="1" customWidth="1"/>
  </cols>
  <sheetData>
    <row r="1" spans="1:4" s="2" customFormat="1" ht="31.5" x14ac:dyDescent="0.25">
      <c r="A1" s="5" t="s">
        <v>136</v>
      </c>
      <c r="B1" s="6" t="s">
        <v>137</v>
      </c>
      <c r="C1" s="5" t="s">
        <v>138</v>
      </c>
      <c r="D1" s="1" t="s">
        <v>139</v>
      </c>
    </row>
    <row r="2" spans="1:4" ht="15.75" x14ac:dyDescent="0.25">
      <c r="A2" s="7" t="s">
        <v>14</v>
      </c>
      <c r="B2" s="3" t="s">
        <v>15</v>
      </c>
      <c r="C2" s="3" t="s">
        <v>140</v>
      </c>
      <c r="D2" s="8">
        <v>35709</v>
      </c>
    </row>
    <row r="3" spans="1:4" ht="15.75" x14ac:dyDescent="0.25">
      <c r="A3" s="7" t="s">
        <v>29</v>
      </c>
      <c r="B3" s="3" t="s">
        <v>30</v>
      </c>
      <c r="C3" s="3" t="s">
        <v>141</v>
      </c>
      <c r="D3" s="9">
        <v>107127</v>
      </c>
    </row>
    <row r="4" spans="1:4" ht="15.75" x14ac:dyDescent="0.25">
      <c r="A4" s="7" t="s">
        <v>31</v>
      </c>
      <c r="B4" s="3" t="s">
        <v>32</v>
      </c>
      <c r="C4" s="3" t="s">
        <v>142</v>
      </c>
      <c r="D4" s="9">
        <v>107127</v>
      </c>
    </row>
    <row r="5" spans="1:4" ht="15.75" x14ac:dyDescent="0.25">
      <c r="A5" s="7" t="s">
        <v>16</v>
      </c>
      <c r="B5" s="3" t="s">
        <v>17</v>
      </c>
      <c r="C5" s="3" t="s">
        <v>143</v>
      </c>
      <c r="D5" s="9">
        <v>35709</v>
      </c>
    </row>
    <row r="6" spans="1:4" ht="15.75" x14ac:dyDescent="0.25">
      <c r="A6" s="7" t="s">
        <v>18</v>
      </c>
      <c r="B6" s="3" t="s">
        <v>17</v>
      </c>
      <c r="C6" s="3" t="s">
        <v>144</v>
      </c>
      <c r="D6" s="9">
        <v>35709</v>
      </c>
    </row>
    <row r="7" spans="1:4" ht="15.75" x14ac:dyDescent="0.25">
      <c r="A7" s="7" t="s">
        <v>4</v>
      </c>
      <c r="B7" s="3" t="s">
        <v>5</v>
      </c>
      <c r="C7" s="3" t="s">
        <v>145</v>
      </c>
      <c r="D7" s="9">
        <v>4828</v>
      </c>
    </row>
    <row r="8" spans="1:4" ht="15.75" x14ac:dyDescent="0.25">
      <c r="A8" s="7" t="s">
        <v>6</v>
      </c>
      <c r="B8" s="3" t="s">
        <v>7</v>
      </c>
      <c r="C8" s="3" t="s">
        <v>145</v>
      </c>
      <c r="D8" s="9">
        <v>4828</v>
      </c>
    </row>
    <row r="9" spans="1:4" ht="15.75" x14ac:dyDescent="0.25">
      <c r="A9" s="7" t="s">
        <v>19</v>
      </c>
      <c r="B9" s="3" t="s">
        <v>15</v>
      </c>
      <c r="C9" s="3" t="s">
        <v>146</v>
      </c>
      <c r="D9" s="9">
        <v>35709</v>
      </c>
    </row>
    <row r="10" spans="1:4" ht="15.75" x14ac:dyDescent="0.25">
      <c r="A10" s="7" t="s">
        <v>33</v>
      </c>
      <c r="B10" s="3" t="s">
        <v>30</v>
      </c>
      <c r="C10" s="3" t="s">
        <v>147</v>
      </c>
      <c r="D10" s="9">
        <v>107127</v>
      </c>
    </row>
    <row r="11" spans="1:4" ht="15.75" x14ac:dyDescent="0.25">
      <c r="A11" s="7" t="s">
        <v>34</v>
      </c>
      <c r="B11" s="3" t="s">
        <v>35</v>
      </c>
      <c r="C11" s="3" t="s">
        <v>148</v>
      </c>
      <c r="D11" s="9">
        <v>107127</v>
      </c>
    </row>
    <row r="12" spans="1:4" ht="15.75" x14ac:dyDescent="0.25">
      <c r="A12" s="7" t="s">
        <v>43</v>
      </c>
      <c r="B12" s="3" t="s">
        <v>44</v>
      </c>
      <c r="C12" s="3" t="s">
        <v>149</v>
      </c>
      <c r="D12" s="9">
        <v>133738</v>
      </c>
    </row>
    <row r="13" spans="1:4" ht="15.75" x14ac:dyDescent="0.25">
      <c r="A13" s="7" t="s">
        <v>45</v>
      </c>
      <c r="B13" s="3" t="s">
        <v>46</v>
      </c>
      <c r="C13" s="3" t="s">
        <v>150</v>
      </c>
      <c r="D13" s="9">
        <v>133738</v>
      </c>
    </row>
    <row r="14" spans="1:4" ht="15.75" x14ac:dyDescent="0.25">
      <c r="A14" s="7" t="s">
        <v>70</v>
      </c>
      <c r="B14" s="3" t="s">
        <v>71</v>
      </c>
      <c r="C14" s="3" t="s">
        <v>151</v>
      </c>
      <c r="D14" s="9">
        <v>267475</v>
      </c>
    </row>
    <row r="15" spans="1:4" ht="15.75" x14ac:dyDescent="0.25">
      <c r="A15" s="7" t="s">
        <v>108</v>
      </c>
      <c r="B15" s="3" t="s">
        <v>109</v>
      </c>
      <c r="C15" s="3" t="s">
        <v>152</v>
      </c>
      <c r="D15" s="9">
        <v>401213</v>
      </c>
    </row>
    <row r="16" spans="1:4" ht="15.75" x14ac:dyDescent="0.25">
      <c r="A16" s="7" t="s">
        <v>47</v>
      </c>
      <c r="B16" s="3" t="s">
        <v>48</v>
      </c>
      <c r="C16" s="3" t="s">
        <v>153</v>
      </c>
      <c r="D16" s="9">
        <v>133738</v>
      </c>
    </row>
    <row r="17" spans="1:4" ht="15.75" x14ac:dyDescent="0.25">
      <c r="A17" s="7" t="s">
        <v>81</v>
      </c>
      <c r="B17" s="3" t="s">
        <v>82</v>
      </c>
      <c r="C17" s="3" t="s">
        <v>154</v>
      </c>
      <c r="D17" s="9">
        <v>357090</v>
      </c>
    </row>
    <row r="18" spans="1:4" ht="15.75" x14ac:dyDescent="0.25">
      <c r="A18" s="7" t="s">
        <v>75</v>
      </c>
      <c r="B18" s="3" t="s">
        <v>76</v>
      </c>
      <c r="C18" s="3" t="s">
        <v>155</v>
      </c>
      <c r="D18" s="9">
        <v>311230</v>
      </c>
    </row>
    <row r="19" spans="1:4" ht="15.75" x14ac:dyDescent="0.25">
      <c r="A19" s="7" t="s">
        <v>83</v>
      </c>
      <c r="B19" s="3" t="s">
        <v>84</v>
      </c>
      <c r="C19" s="3" t="s">
        <v>156</v>
      </c>
      <c r="D19" s="9">
        <v>357090</v>
      </c>
    </row>
    <row r="20" spans="1:4" ht="15.75" x14ac:dyDescent="0.25">
      <c r="A20" s="7" t="s">
        <v>85</v>
      </c>
      <c r="B20" s="3" t="s">
        <v>86</v>
      </c>
      <c r="C20" s="3" t="s">
        <v>157</v>
      </c>
      <c r="D20" s="9">
        <v>357090</v>
      </c>
    </row>
    <row r="21" spans="1:4" ht="15.75" x14ac:dyDescent="0.25">
      <c r="A21" s="7" t="s">
        <v>91</v>
      </c>
      <c r="B21" s="3" t="s">
        <v>92</v>
      </c>
      <c r="C21" s="3" t="s">
        <v>158</v>
      </c>
      <c r="D21" s="9">
        <v>386205</v>
      </c>
    </row>
    <row r="22" spans="1:4" ht="15.75" x14ac:dyDescent="0.25">
      <c r="A22" s="7" t="s">
        <v>93</v>
      </c>
      <c r="B22" s="3" t="s">
        <v>94</v>
      </c>
      <c r="C22" s="3" t="s">
        <v>158</v>
      </c>
      <c r="D22" s="9">
        <v>386205</v>
      </c>
    </row>
    <row r="23" spans="1:4" ht="15.75" x14ac:dyDescent="0.25">
      <c r="A23" s="7" t="s">
        <v>36</v>
      </c>
      <c r="B23" s="3" t="s">
        <v>37</v>
      </c>
      <c r="C23" s="3" t="s">
        <v>159</v>
      </c>
      <c r="D23" s="9">
        <v>107127</v>
      </c>
    </row>
    <row r="24" spans="1:4" ht="15.75" x14ac:dyDescent="0.25">
      <c r="A24" s="7" t="s">
        <v>8</v>
      </c>
      <c r="B24" s="3" t="s">
        <v>5</v>
      </c>
      <c r="C24" s="3" t="s">
        <v>160</v>
      </c>
      <c r="D24" s="9">
        <v>7241</v>
      </c>
    </row>
    <row r="25" spans="1:4" ht="15.75" x14ac:dyDescent="0.25">
      <c r="A25" s="7" t="s">
        <v>9</v>
      </c>
      <c r="B25" s="3" t="s">
        <v>7</v>
      </c>
      <c r="C25" s="3" t="s">
        <v>160</v>
      </c>
      <c r="D25" s="9">
        <v>7241</v>
      </c>
    </row>
    <row r="26" spans="1:4" ht="15.75" x14ac:dyDescent="0.25">
      <c r="A26" s="7" t="s">
        <v>0</v>
      </c>
      <c r="B26" s="3" t="s">
        <v>20</v>
      </c>
      <c r="C26" s="3" t="s">
        <v>161</v>
      </c>
      <c r="D26" s="9">
        <v>71418</v>
      </c>
    </row>
    <row r="27" spans="1:4" ht="15.75" x14ac:dyDescent="0.25">
      <c r="A27" s="7" t="s">
        <v>21</v>
      </c>
      <c r="B27" s="3" t="s">
        <v>22</v>
      </c>
      <c r="C27" s="3" t="s">
        <v>162</v>
      </c>
      <c r="D27" s="9">
        <v>71418</v>
      </c>
    </row>
    <row r="28" spans="1:4" ht="15.75" x14ac:dyDescent="0.25">
      <c r="A28" s="7" t="s">
        <v>3</v>
      </c>
      <c r="B28" s="3" t="s">
        <v>49</v>
      </c>
      <c r="C28" s="3" t="s">
        <v>150</v>
      </c>
      <c r="D28" s="9">
        <v>133738</v>
      </c>
    </row>
    <row r="29" spans="1:4" ht="15.75" x14ac:dyDescent="0.25">
      <c r="A29" s="7" t="s">
        <v>66</v>
      </c>
      <c r="B29" s="3" t="s">
        <v>67</v>
      </c>
      <c r="C29" s="3" t="s">
        <v>151</v>
      </c>
      <c r="D29" s="9">
        <v>208042</v>
      </c>
    </row>
    <row r="30" spans="1:4" ht="15.75" x14ac:dyDescent="0.25">
      <c r="A30" s="7" t="s">
        <v>1</v>
      </c>
      <c r="B30" s="3" t="s">
        <v>72</v>
      </c>
      <c r="C30" s="3" t="s">
        <v>152</v>
      </c>
      <c r="D30" s="9">
        <v>267475</v>
      </c>
    </row>
    <row r="31" spans="1:4" ht="15.75" x14ac:dyDescent="0.25">
      <c r="A31" s="7" t="s">
        <v>77</v>
      </c>
      <c r="B31" s="3" t="s">
        <v>78</v>
      </c>
      <c r="C31" s="3" t="s">
        <v>163</v>
      </c>
      <c r="D31" s="9">
        <v>341780</v>
      </c>
    </row>
    <row r="32" spans="1:4" ht="15.75" x14ac:dyDescent="0.25">
      <c r="A32" s="7" t="s">
        <v>110</v>
      </c>
      <c r="B32" s="3" t="s">
        <v>111</v>
      </c>
      <c r="C32" s="3" t="s">
        <v>164</v>
      </c>
      <c r="D32" s="9">
        <v>401213</v>
      </c>
    </row>
    <row r="33" spans="1:4" ht="15.75" x14ac:dyDescent="0.25">
      <c r="A33" s="7" t="s">
        <v>50</v>
      </c>
      <c r="B33" s="3" t="s">
        <v>51</v>
      </c>
      <c r="C33" s="3" t="s">
        <v>153</v>
      </c>
      <c r="D33" s="9">
        <v>133738</v>
      </c>
    </row>
    <row r="34" spans="1:4" ht="15.75" x14ac:dyDescent="0.25">
      <c r="A34" s="7" t="s">
        <v>23</v>
      </c>
      <c r="B34" s="3" t="s">
        <v>24</v>
      </c>
      <c r="C34" s="3" t="s">
        <v>165</v>
      </c>
      <c r="D34" s="9">
        <v>99728</v>
      </c>
    </row>
    <row r="35" spans="1:4" ht="15.75" x14ac:dyDescent="0.25">
      <c r="A35" s="7" t="s">
        <v>62</v>
      </c>
      <c r="B35" s="3" t="s">
        <v>63</v>
      </c>
      <c r="C35" s="3" t="s">
        <v>166</v>
      </c>
      <c r="D35" s="9">
        <v>155136</v>
      </c>
    </row>
    <row r="36" spans="1:4" ht="15.75" x14ac:dyDescent="0.25">
      <c r="A36" s="7" t="s">
        <v>64</v>
      </c>
      <c r="B36" s="3" t="s">
        <v>65</v>
      </c>
      <c r="C36" s="3" t="s">
        <v>167</v>
      </c>
      <c r="D36" s="9">
        <v>199455</v>
      </c>
    </row>
    <row r="37" spans="1:4" ht="15.75" x14ac:dyDescent="0.25">
      <c r="A37" s="7" t="s">
        <v>68</v>
      </c>
      <c r="B37" s="3" t="s">
        <v>69</v>
      </c>
      <c r="C37" s="3" t="s">
        <v>168</v>
      </c>
      <c r="D37" s="9">
        <v>254864</v>
      </c>
    </row>
    <row r="38" spans="1:4" ht="15.75" x14ac:dyDescent="0.25">
      <c r="A38" s="7" t="s">
        <v>73</v>
      </c>
      <c r="B38" s="3" t="s">
        <v>74</v>
      </c>
      <c r="C38" s="3" t="s">
        <v>169</v>
      </c>
      <c r="D38" s="9">
        <v>299183</v>
      </c>
    </row>
    <row r="39" spans="1:4" ht="15.75" x14ac:dyDescent="0.25">
      <c r="A39" s="7" t="s">
        <v>25</v>
      </c>
      <c r="B39" s="3" t="s">
        <v>26</v>
      </c>
      <c r="C39" s="3" t="s">
        <v>170</v>
      </c>
      <c r="D39" s="9">
        <v>99728</v>
      </c>
    </row>
    <row r="40" spans="1:4" ht="15.75" x14ac:dyDescent="0.25">
      <c r="A40" s="7" t="s">
        <v>87</v>
      </c>
      <c r="B40" s="3" t="s">
        <v>82</v>
      </c>
      <c r="C40" s="3" t="s">
        <v>158</v>
      </c>
      <c r="D40" s="9">
        <v>357090</v>
      </c>
    </row>
    <row r="41" spans="1:4" ht="15.75" x14ac:dyDescent="0.25">
      <c r="A41" s="7" t="s">
        <v>95</v>
      </c>
      <c r="B41" s="3" t="s">
        <v>92</v>
      </c>
      <c r="C41" s="3" t="s">
        <v>171</v>
      </c>
      <c r="D41" s="9">
        <v>386205</v>
      </c>
    </row>
    <row r="42" spans="1:4" ht="15.75" x14ac:dyDescent="0.25">
      <c r="A42" s="7" t="s">
        <v>96</v>
      </c>
      <c r="B42" s="3" t="s">
        <v>94</v>
      </c>
      <c r="C42" s="3" t="s">
        <v>172</v>
      </c>
      <c r="D42" s="9">
        <v>386205</v>
      </c>
    </row>
    <row r="43" spans="1:4" ht="15.75" x14ac:dyDescent="0.25">
      <c r="A43" s="7" t="s">
        <v>114</v>
      </c>
      <c r="B43" s="3" t="s">
        <v>115</v>
      </c>
      <c r="C43" s="3" t="s">
        <v>173</v>
      </c>
      <c r="D43" s="9">
        <v>534950</v>
      </c>
    </row>
    <row r="44" spans="1:4" ht="15.75" x14ac:dyDescent="0.25">
      <c r="A44" s="7" t="s">
        <v>88</v>
      </c>
      <c r="B44" s="3" t="s">
        <v>89</v>
      </c>
      <c r="C44" s="3" t="s">
        <v>174</v>
      </c>
      <c r="D44" s="9">
        <v>357090</v>
      </c>
    </row>
    <row r="45" spans="1:4" ht="15.75" x14ac:dyDescent="0.25">
      <c r="A45" s="7" t="s">
        <v>52</v>
      </c>
      <c r="B45" s="3" t="s">
        <v>48</v>
      </c>
      <c r="C45" s="3" t="s">
        <v>175</v>
      </c>
      <c r="D45" s="9">
        <v>133738</v>
      </c>
    </row>
    <row r="46" spans="1:4" ht="15.75" x14ac:dyDescent="0.25">
      <c r="A46" s="7" t="s">
        <v>97</v>
      </c>
      <c r="B46" s="3" t="s">
        <v>98</v>
      </c>
      <c r="C46" s="3" t="s">
        <v>176</v>
      </c>
      <c r="D46" s="9">
        <v>386205</v>
      </c>
    </row>
    <row r="47" spans="1:4" ht="15.75" x14ac:dyDescent="0.25">
      <c r="A47" s="7" t="s">
        <v>99</v>
      </c>
      <c r="B47" s="3" t="s">
        <v>100</v>
      </c>
      <c r="C47" s="3" t="s">
        <v>176</v>
      </c>
      <c r="D47" s="9">
        <v>386205</v>
      </c>
    </row>
    <row r="48" spans="1:4" ht="15.75" x14ac:dyDescent="0.25">
      <c r="A48" s="7" t="s">
        <v>38</v>
      </c>
      <c r="B48" s="3" t="s">
        <v>22</v>
      </c>
      <c r="C48" s="3" t="s">
        <v>177</v>
      </c>
      <c r="D48" s="9">
        <v>107127</v>
      </c>
    </row>
    <row r="49" spans="1:4" ht="15.75" x14ac:dyDescent="0.25">
      <c r="A49" s="7" t="s">
        <v>39</v>
      </c>
      <c r="B49" s="3" t="s">
        <v>37</v>
      </c>
      <c r="C49" s="3" t="s">
        <v>177</v>
      </c>
      <c r="D49" s="9">
        <v>107127</v>
      </c>
    </row>
    <row r="50" spans="1:4" ht="15.75" x14ac:dyDescent="0.25">
      <c r="A50" s="7" t="s">
        <v>40</v>
      </c>
      <c r="B50" s="3" t="s">
        <v>37</v>
      </c>
      <c r="C50" s="3" t="s">
        <v>178</v>
      </c>
      <c r="D50" s="9">
        <v>107127</v>
      </c>
    </row>
    <row r="51" spans="1:4" ht="15.75" x14ac:dyDescent="0.25">
      <c r="A51" s="7" t="s">
        <v>10</v>
      </c>
      <c r="B51" s="3" t="s">
        <v>5</v>
      </c>
      <c r="C51" s="3" t="s">
        <v>179</v>
      </c>
      <c r="D51" s="9">
        <v>7241</v>
      </c>
    </row>
    <row r="52" spans="1:4" ht="15.75" x14ac:dyDescent="0.25">
      <c r="A52" s="7" t="s">
        <v>11</v>
      </c>
      <c r="B52" s="3" t="s">
        <v>7</v>
      </c>
      <c r="C52" s="3" t="s">
        <v>179</v>
      </c>
      <c r="D52" s="9">
        <v>7241</v>
      </c>
    </row>
    <row r="53" spans="1:4" ht="15.75" x14ac:dyDescent="0.25">
      <c r="A53" s="7" t="s">
        <v>112</v>
      </c>
      <c r="B53" s="3" t="s">
        <v>113</v>
      </c>
      <c r="C53" s="3" t="s">
        <v>180</v>
      </c>
      <c r="D53" s="9">
        <v>475517</v>
      </c>
    </row>
    <row r="54" spans="1:4" ht="15.75" x14ac:dyDescent="0.25">
      <c r="A54" s="7" t="s">
        <v>2</v>
      </c>
      <c r="B54" s="3" t="s">
        <v>116</v>
      </c>
      <c r="C54" s="3" t="s">
        <v>181</v>
      </c>
      <c r="D54" s="9">
        <v>534950</v>
      </c>
    </row>
    <row r="55" spans="1:4" ht="15.75" x14ac:dyDescent="0.25">
      <c r="A55" s="7" t="s">
        <v>79</v>
      </c>
      <c r="B55" s="3" t="s">
        <v>80</v>
      </c>
      <c r="C55" s="3" t="s">
        <v>182</v>
      </c>
      <c r="D55" s="9">
        <v>354591</v>
      </c>
    </row>
    <row r="56" spans="1:4" ht="15.75" x14ac:dyDescent="0.25">
      <c r="A56" s="7" t="s">
        <v>105</v>
      </c>
      <c r="B56" s="3" t="s">
        <v>106</v>
      </c>
      <c r="C56" s="3" t="s">
        <v>183</v>
      </c>
      <c r="D56" s="9">
        <v>398910</v>
      </c>
    </row>
    <row r="57" spans="1:4" ht="15.75" x14ac:dyDescent="0.25">
      <c r="A57" s="7" t="s">
        <v>90</v>
      </c>
      <c r="B57" s="3" t="s">
        <v>89</v>
      </c>
      <c r="C57" s="3" t="s">
        <v>176</v>
      </c>
      <c r="D57" s="9">
        <v>357090</v>
      </c>
    </row>
    <row r="58" spans="1:4" ht="15.75" x14ac:dyDescent="0.25">
      <c r="A58" s="7" t="s">
        <v>53</v>
      </c>
      <c r="B58" s="3" t="s">
        <v>54</v>
      </c>
      <c r="C58" s="3" t="s">
        <v>184</v>
      </c>
      <c r="D58" s="9">
        <v>133738</v>
      </c>
    </row>
    <row r="59" spans="1:4" ht="15.75" x14ac:dyDescent="0.25">
      <c r="A59" s="7" t="s">
        <v>27</v>
      </c>
      <c r="B59" s="3" t="s">
        <v>26</v>
      </c>
      <c r="C59" s="3" t="s">
        <v>185</v>
      </c>
      <c r="D59" s="9">
        <v>99728</v>
      </c>
    </row>
    <row r="60" spans="1:4" ht="15.75" x14ac:dyDescent="0.25">
      <c r="A60" s="7" t="s">
        <v>101</v>
      </c>
      <c r="B60" s="3" t="s">
        <v>98</v>
      </c>
      <c r="C60" s="3" t="s">
        <v>186</v>
      </c>
      <c r="D60" s="9">
        <v>386205</v>
      </c>
    </row>
    <row r="61" spans="1:4" ht="15.75" x14ac:dyDescent="0.25">
      <c r="A61" s="7" t="s">
        <v>102</v>
      </c>
      <c r="B61" s="3" t="s">
        <v>100</v>
      </c>
      <c r="C61" s="3" t="s">
        <v>187</v>
      </c>
      <c r="D61" s="9">
        <v>386205</v>
      </c>
    </row>
    <row r="62" spans="1:4" ht="15.75" x14ac:dyDescent="0.25">
      <c r="A62" s="7" t="s">
        <v>122</v>
      </c>
      <c r="B62" s="3" t="s">
        <v>123</v>
      </c>
      <c r="C62" s="3" t="s">
        <v>176</v>
      </c>
      <c r="D62" s="9">
        <v>714180</v>
      </c>
    </row>
    <row r="63" spans="1:4" ht="15.75" x14ac:dyDescent="0.25">
      <c r="A63" s="7" t="s">
        <v>119</v>
      </c>
      <c r="B63" s="3" t="s">
        <v>120</v>
      </c>
      <c r="C63" s="3" t="s">
        <v>188</v>
      </c>
      <c r="D63" s="9">
        <v>622460</v>
      </c>
    </row>
    <row r="64" spans="1:4" ht="15.75" x14ac:dyDescent="0.25">
      <c r="A64" s="7" t="s">
        <v>124</v>
      </c>
      <c r="B64" s="3" t="s">
        <v>125</v>
      </c>
      <c r="C64" s="3" t="s">
        <v>189</v>
      </c>
      <c r="D64" s="9">
        <v>714180</v>
      </c>
    </row>
    <row r="65" spans="1:4" ht="15.75" x14ac:dyDescent="0.25">
      <c r="A65" s="7" t="s">
        <v>126</v>
      </c>
      <c r="B65" s="3" t="s">
        <v>127</v>
      </c>
      <c r="C65" s="3" t="s">
        <v>190</v>
      </c>
      <c r="D65" s="9">
        <v>714180</v>
      </c>
    </row>
    <row r="66" spans="1:4" ht="15.75" x14ac:dyDescent="0.25">
      <c r="A66" s="7" t="s">
        <v>128</v>
      </c>
      <c r="B66" s="3" t="s">
        <v>129</v>
      </c>
      <c r="C66" s="3" t="s">
        <v>191</v>
      </c>
      <c r="D66" s="9">
        <v>714180</v>
      </c>
    </row>
    <row r="67" spans="1:4" ht="15.75" x14ac:dyDescent="0.25">
      <c r="A67" s="7" t="s">
        <v>117</v>
      </c>
      <c r="B67" s="3" t="s">
        <v>115</v>
      </c>
      <c r="C67" s="3" t="s">
        <v>192</v>
      </c>
      <c r="D67" s="9">
        <v>534950</v>
      </c>
    </row>
    <row r="68" spans="1:4" ht="15.75" x14ac:dyDescent="0.25">
      <c r="A68" s="7" t="s">
        <v>130</v>
      </c>
      <c r="B68" s="3" t="s">
        <v>131</v>
      </c>
      <c r="C68" s="3" t="s">
        <v>193</v>
      </c>
      <c r="D68" s="9">
        <v>714180</v>
      </c>
    </row>
    <row r="69" spans="1:4" ht="15.75" x14ac:dyDescent="0.25">
      <c r="A69" s="7" t="s">
        <v>103</v>
      </c>
      <c r="B69" s="3" t="s">
        <v>100</v>
      </c>
      <c r="C69" s="3" t="s">
        <v>194</v>
      </c>
      <c r="D69" s="9">
        <v>386205</v>
      </c>
    </row>
    <row r="70" spans="1:4" ht="15.75" x14ac:dyDescent="0.25">
      <c r="A70" s="7" t="s">
        <v>55</v>
      </c>
      <c r="B70" s="3" t="s">
        <v>56</v>
      </c>
      <c r="C70" s="3" t="s">
        <v>195</v>
      </c>
      <c r="D70" s="9">
        <v>133738</v>
      </c>
    </row>
    <row r="71" spans="1:4" ht="15.75" x14ac:dyDescent="0.25">
      <c r="A71" s="7" t="s">
        <v>41</v>
      </c>
      <c r="B71" s="3" t="s">
        <v>42</v>
      </c>
      <c r="C71" s="3" t="s">
        <v>196</v>
      </c>
      <c r="D71" s="9">
        <v>107127</v>
      </c>
    </row>
    <row r="72" spans="1:4" ht="15.75" x14ac:dyDescent="0.25">
      <c r="A72" s="7" t="s">
        <v>58</v>
      </c>
      <c r="B72" s="3" t="s">
        <v>59</v>
      </c>
      <c r="C72" s="3" t="s">
        <v>196</v>
      </c>
      <c r="D72" s="9">
        <v>142836</v>
      </c>
    </row>
    <row r="73" spans="1:4" ht="15.75" x14ac:dyDescent="0.25">
      <c r="A73" s="7" t="s">
        <v>60</v>
      </c>
      <c r="B73" s="3" t="s">
        <v>61</v>
      </c>
      <c r="C73" s="3" t="s">
        <v>197</v>
      </c>
      <c r="D73" s="9">
        <v>142836</v>
      </c>
    </row>
    <row r="74" spans="1:4" ht="15.75" x14ac:dyDescent="0.25">
      <c r="A74" s="7" t="s">
        <v>12</v>
      </c>
      <c r="B74" s="3" t="s">
        <v>5</v>
      </c>
      <c r="C74" s="3" t="s">
        <v>198</v>
      </c>
      <c r="D74" s="9">
        <v>7241</v>
      </c>
    </row>
    <row r="75" spans="1:4" ht="15.75" x14ac:dyDescent="0.25">
      <c r="A75" s="7" t="s">
        <v>13</v>
      </c>
      <c r="B75" s="3" t="s">
        <v>7</v>
      </c>
      <c r="C75" s="3" t="s">
        <v>198</v>
      </c>
      <c r="D75" s="9">
        <v>7241</v>
      </c>
    </row>
    <row r="76" spans="1:4" ht="15.75" x14ac:dyDescent="0.25">
      <c r="A76" s="7" t="s">
        <v>118</v>
      </c>
      <c r="B76" s="3" t="s">
        <v>116</v>
      </c>
      <c r="C76" s="3" t="s">
        <v>192</v>
      </c>
      <c r="D76" s="9">
        <v>534950</v>
      </c>
    </row>
    <row r="77" spans="1:4" ht="15.75" x14ac:dyDescent="0.25">
      <c r="A77" s="7" t="s">
        <v>107</v>
      </c>
      <c r="B77" s="3" t="s">
        <v>106</v>
      </c>
      <c r="C77" s="3" t="s">
        <v>199</v>
      </c>
      <c r="D77" s="9">
        <v>398910</v>
      </c>
    </row>
    <row r="78" spans="1:4" ht="15.75" x14ac:dyDescent="0.25">
      <c r="A78" s="7" t="s">
        <v>132</v>
      </c>
      <c r="B78" s="3" t="s">
        <v>131</v>
      </c>
      <c r="C78" s="3" t="s">
        <v>200</v>
      </c>
      <c r="D78" s="9">
        <v>714180</v>
      </c>
    </row>
    <row r="79" spans="1:4" ht="15.75" x14ac:dyDescent="0.25">
      <c r="A79" s="7" t="s">
        <v>121</v>
      </c>
      <c r="B79" s="3" t="s">
        <v>120</v>
      </c>
      <c r="C79" s="3" t="s">
        <v>201</v>
      </c>
      <c r="D79" s="9">
        <v>622460</v>
      </c>
    </row>
    <row r="80" spans="1:4" ht="15.75" x14ac:dyDescent="0.25">
      <c r="A80" s="7" t="s">
        <v>133</v>
      </c>
      <c r="B80" s="3" t="s">
        <v>125</v>
      </c>
      <c r="C80" s="3" t="s">
        <v>202</v>
      </c>
      <c r="D80" s="9">
        <v>714180</v>
      </c>
    </row>
    <row r="81" spans="1:4" ht="15.75" x14ac:dyDescent="0.25">
      <c r="A81" s="7" t="s">
        <v>134</v>
      </c>
      <c r="B81" s="3" t="s">
        <v>127</v>
      </c>
      <c r="C81" s="3" t="s">
        <v>203</v>
      </c>
      <c r="D81" s="9">
        <v>714180</v>
      </c>
    </row>
    <row r="82" spans="1:4" ht="15.75" x14ac:dyDescent="0.25">
      <c r="A82" s="7" t="s">
        <v>104</v>
      </c>
      <c r="B82" s="3" t="s">
        <v>100</v>
      </c>
      <c r="C82" s="3" t="s">
        <v>204</v>
      </c>
      <c r="D82" s="9">
        <v>386205</v>
      </c>
    </row>
    <row r="83" spans="1:4" ht="15.75" x14ac:dyDescent="0.25">
      <c r="A83" s="7" t="s">
        <v>57</v>
      </c>
      <c r="B83" s="3" t="s">
        <v>54</v>
      </c>
      <c r="C83" s="3" t="s">
        <v>205</v>
      </c>
      <c r="D83" s="9">
        <v>133738</v>
      </c>
    </row>
    <row r="84" spans="1:4" ht="15.75" x14ac:dyDescent="0.25">
      <c r="A84" s="7" t="s">
        <v>28</v>
      </c>
      <c r="B84" s="3" t="s">
        <v>26</v>
      </c>
      <c r="C84" s="3" t="s">
        <v>206</v>
      </c>
      <c r="D84" s="9">
        <v>99728</v>
      </c>
    </row>
    <row r="85" spans="1:4" ht="15.75" x14ac:dyDescent="0.25">
      <c r="A85" s="7" t="s">
        <v>207</v>
      </c>
      <c r="B85" s="3" t="s">
        <v>208</v>
      </c>
      <c r="C85" s="3" t="s">
        <v>155</v>
      </c>
      <c r="D85" s="9">
        <v>311230</v>
      </c>
    </row>
    <row r="86" spans="1:4" ht="15.75" x14ac:dyDescent="0.25">
      <c r="A86" s="7" t="s">
        <v>209</v>
      </c>
      <c r="B86" s="3" t="s">
        <v>210</v>
      </c>
      <c r="C86" s="3" t="s">
        <v>156</v>
      </c>
      <c r="D86" s="9">
        <v>357090</v>
      </c>
    </row>
    <row r="87" spans="1:4" ht="15.75" x14ac:dyDescent="0.25">
      <c r="A87" s="7" t="s">
        <v>211</v>
      </c>
      <c r="B87" s="3" t="s">
        <v>212</v>
      </c>
      <c r="C87" s="3" t="s">
        <v>157</v>
      </c>
      <c r="D87" s="9">
        <v>357090</v>
      </c>
    </row>
    <row r="88" spans="1:4" ht="15.75" x14ac:dyDescent="0.25">
      <c r="A88" s="7" t="s">
        <v>213</v>
      </c>
      <c r="B88" s="3" t="s">
        <v>214</v>
      </c>
      <c r="C88" s="3" t="s">
        <v>171</v>
      </c>
      <c r="D88" s="9">
        <v>154482</v>
      </c>
    </row>
    <row r="89" spans="1:4" ht="15.75" x14ac:dyDescent="0.25">
      <c r="A89" s="7" t="s">
        <v>215</v>
      </c>
      <c r="B89" s="3" t="s">
        <v>216</v>
      </c>
      <c r="C89" s="3" t="s">
        <v>172</v>
      </c>
      <c r="D89" s="9">
        <v>308964</v>
      </c>
    </row>
    <row r="90" spans="1:4" ht="15.75" x14ac:dyDescent="0.25">
      <c r="A90" s="7" t="s">
        <v>217</v>
      </c>
      <c r="B90" s="3" t="s">
        <v>218</v>
      </c>
      <c r="C90" s="3" t="s">
        <v>219</v>
      </c>
      <c r="D90" s="9">
        <v>386205</v>
      </c>
    </row>
    <row r="91" spans="1:4" ht="15.75" x14ac:dyDescent="0.25">
      <c r="A91" s="7" t="s">
        <v>220</v>
      </c>
      <c r="B91" s="3" t="s">
        <v>221</v>
      </c>
      <c r="C91" s="3" t="s">
        <v>188</v>
      </c>
      <c r="D91" s="9">
        <v>622460</v>
      </c>
    </row>
    <row r="92" spans="1:4" ht="15.75" x14ac:dyDescent="0.25">
      <c r="A92" s="7" t="s">
        <v>222</v>
      </c>
      <c r="B92" s="3" t="s">
        <v>223</v>
      </c>
      <c r="C92" s="3" t="s">
        <v>189</v>
      </c>
      <c r="D92" s="9">
        <v>714180</v>
      </c>
    </row>
    <row r="93" spans="1:4" ht="15.75" x14ac:dyDescent="0.25">
      <c r="A93" s="7" t="s">
        <v>224</v>
      </c>
      <c r="B93" s="3" t="s">
        <v>225</v>
      </c>
      <c r="C93" s="3" t="s">
        <v>190</v>
      </c>
      <c r="D93" s="9">
        <v>714180</v>
      </c>
    </row>
    <row r="94" spans="1:4" ht="15.75" x14ac:dyDescent="0.25">
      <c r="A94" s="7" t="s">
        <v>226</v>
      </c>
      <c r="B94" s="3" t="s">
        <v>214</v>
      </c>
      <c r="C94" s="3" t="s">
        <v>186</v>
      </c>
      <c r="D94" s="9">
        <v>154482</v>
      </c>
    </row>
    <row r="95" spans="1:4" ht="15.75" x14ac:dyDescent="0.25">
      <c r="A95" s="7" t="s">
        <v>227</v>
      </c>
      <c r="B95" s="3" t="s">
        <v>216</v>
      </c>
      <c r="C95" s="3" t="s">
        <v>187</v>
      </c>
      <c r="D95" s="9">
        <v>308964</v>
      </c>
    </row>
    <row r="96" spans="1:4" ht="15.75" x14ac:dyDescent="0.25">
      <c r="A96" s="7" t="s">
        <v>228</v>
      </c>
      <c r="B96" s="3" t="s">
        <v>218</v>
      </c>
      <c r="C96" s="3" t="s">
        <v>229</v>
      </c>
      <c r="D96" s="9">
        <v>386205</v>
      </c>
    </row>
    <row r="97" spans="1:4" ht="15.75" x14ac:dyDescent="0.25">
      <c r="A97" s="7" t="s">
        <v>230</v>
      </c>
      <c r="B97" s="3" t="s">
        <v>221</v>
      </c>
      <c r="C97" s="3" t="s">
        <v>201</v>
      </c>
      <c r="D97" s="9">
        <v>622460</v>
      </c>
    </row>
    <row r="98" spans="1:4" ht="15.75" x14ac:dyDescent="0.25">
      <c r="A98" s="7" t="s">
        <v>231</v>
      </c>
      <c r="B98" s="3" t="s">
        <v>223</v>
      </c>
      <c r="C98" s="3" t="s">
        <v>202</v>
      </c>
      <c r="D98" s="9">
        <v>714180</v>
      </c>
    </row>
    <row r="99" spans="1:4" ht="15.75" x14ac:dyDescent="0.25">
      <c r="A99" s="7" t="s">
        <v>232</v>
      </c>
      <c r="B99" s="3" t="s">
        <v>225</v>
      </c>
      <c r="C99" s="3" t="s">
        <v>203</v>
      </c>
      <c r="D99" s="9">
        <v>714180</v>
      </c>
    </row>
    <row r="100" spans="1:4" ht="15.75" x14ac:dyDescent="0.25">
      <c r="A100" s="7" t="s">
        <v>233</v>
      </c>
      <c r="B100" s="3" t="s">
        <v>234</v>
      </c>
      <c r="C100" s="3" t="s">
        <v>235</v>
      </c>
      <c r="D100" s="9">
        <v>154482</v>
      </c>
    </row>
    <row r="101" spans="1:4" ht="15.75" x14ac:dyDescent="0.25">
      <c r="A101" s="7" t="s">
        <v>236</v>
      </c>
      <c r="B101" s="3" t="s">
        <v>237</v>
      </c>
      <c r="C101" s="3" t="s">
        <v>238</v>
      </c>
      <c r="D101" s="9">
        <v>308964</v>
      </c>
    </row>
    <row r="102" spans="1:4" ht="15.75" x14ac:dyDescent="0.25">
      <c r="A102" s="7" t="s">
        <v>239</v>
      </c>
      <c r="B102" s="3" t="s">
        <v>94</v>
      </c>
      <c r="C102" s="3" t="s">
        <v>240</v>
      </c>
      <c r="D102" s="9">
        <v>386205</v>
      </c>
    </row>
  </sheetData>
  <autoFilter ref="A1:D102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441F-2B8B-4C89-9D87-6C5395CF419E}">
  <dimension ref="A1:B13"/>
  <sheetViews>
    <sheetView workbookViewId="0">
      <selection activeCell="B2" sqref="B2"/>
    </sheetView>
  </sheetViews>
  <sheetFormatPr defaultRowHeight="15" x14ac:dyDescent="0.25"/>
  <cols>
    <col min="1" max="1" width="8.7109375" style="10"/>
    <col min="2" max="2" width="20.5703125" style="10" bestFit="1" customWidth="1"/>
  </cols>
  <sheetData>
    <row r="1" spans="1:2" x14ac:dyDescent="0.25">
      <c r="A1" s="11" t="s">
        <v>242</v>
      </c>
      <c r="B1" s="11" t="s">
        <v>247</v>
      </c>
    </row>
    <row r="2" spans="1:2" x14ac:dyDescent="0.25">
      <c r="A2" s="10" t="s">
        <v>243</v>
      </c>
      <c r="B2" s="10">
        <v>1</v>
      </c>
    </row>
    <row r="3" spans="1:2" x14ac:dyDescent="0.25">
      <c r="A3" s="10" t="s">
        <v>244</v>
      </c>
      <c r="B3" s="10">
        <v>2</v>
      </c>
    </row>
    <row r="4" spans="1:2" x14ac:dyDescent="0.25">
      <c r="B4" s="10">
        <v>3</v>
      </c>
    </row>
    <row r="5" spans="1:2" x14ac:dyDescent="0.25">
      <c r="B5" s="10">
        <v>4</v>
      </c>
    </row>
    <row r="6" spans="1:2" x14ac:dyDescent="0.25">
      <c r="B6" s="10">
        <v>5</v>
      </c>
    </row>
    <row r="7" spans="1:2" x14ac:dyDescent="0.25">
      <c r="B7" s="10">
        <v>6</v>
      </c>
    </row>
    <row r="8" spans="1:2" x14ac:dyDescent="0.25">
      <c r="B8" s="10">
        <v>7</v>
      </c>
    </row>
    <row r="9" spans="1:2" x14ac:dyDescent="0.25">
      <c r="B9" s="10">
        <v>8</v>
      </c>
    </row>
    <row r="10" spans="1:2" x14ac:dyDescent="0.25">
      <c r="B10" s="10">
        <v>9</v>
      </c>
    </row>
    <row r="11" spans="1:2" x14ac:dyDescent="0.25">
      <c r="B11" s="10">
        <v>10</v>
      </c>
    </row>
    <row r="12" spans="1:2" x14ac:dyDescent="0.25">
      <c r="B12" s="10">
        <v>11</v>
      </c>
    </row>
    <row r="13" spans="1:2" x14ac:dyDescent="0.25">
      <c r="B13" s="10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k žádosti</vt:lpstr>
      <vt:lpstr>NFN 2026</vt:lpstr>
      <vt:lpstr>seznamy k vyplnění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Muzikarova</dc:creator>
  <cp:lastModifiedBy>Muzikářová Miroslava</cp:lastModifiedBy>
  <cp:lastPrinted>2026-01-10T12:22:25Z</cp:lastPrinted>
  <dcterms:created xsi:type="dcterms:W3CDTF">2025-12-22T09:58:42Z</dcterms:created>
  <dcterms:modified xsi:type="dcterms:W3CDTF">2026-01-28T11:09:36Z</dcterms:modified>
</cp:coreProperties>
</file>