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1CB87706-F1A9-4E90-8389-533409B71E60}" xr6:coauthVersionLast="47" xr6:coauthVersionMax="47" xr10:uidLastSave="{00000000-0000-0000-0000-000000000000}"/>
  <bookViews>
    <workbookView xWindow="-28910" yWindow="-110" windowWidth="29020" windowHeight="15820" xr2:uid="{00000000-000D-0000-FFFF-FFFF00000000}"/>
  </bookViews>
  <sheets>
    <sheet name="Příloha č. 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J21" i="1"/>
  <c r="T21" i="1"/>
  <c r="O21" i="1"/>
  <c r="P21" i="1"/>
  <c r="Q21" i="1"/>
  <c r="R21" i="1"/>
  <c r="S21" i="1"/>
  <c r="N21" i="1"/>
  <c r="D21" i="1" l="1"/>
  <c r="E21" i="1"/>
  <c r="F21" i="1"/>
  <c r="G21" i="1"/>
  <c r="H21" i="1"/>
  <c r="I21" i="1"/>
  <c r="T41" i="1" l="1"/>
  <c r="S41" i="1"/>
  <c r="R41" i="1"/>
  <c r="Q41" i="1"/>
  <c r="P41" i="1"/>
  <c r="O41" i="1"/>
  <c r="I41" i="1"/>
  <c r="H41" i="1"/>
  <c r="G41" i="1"/>
  <c r="F41" i="1"/>
  <c r="E41" i="1"/>
  <c r="D41" i="1"/>
  <c r="T40" i="1"/>
  <c r="S40" i="1"/>
  <c r="R40" i="1"/>
  <c r="Q40" i="1"/>
  <c r="P40" i="1"/>
  <c r="O40" i="1"/>
  <c r="N40" i="1"/>
  <c r="I40" i="1"/>
  <c r="H40" i="1"/>
  <c r="G40" i="1"/>
  <c r="F40" i="1"/>
  <c r="E40" i="1"/>
  <c r="D40" i="1"/>
  <c r="C40" i="1"/>
  <c r="T39" i="1"/>
  <c r="S39" i="1"/>
  <c r="R39" i="1"/>
  <c r="Q39" i="1"/>
  <c r="P39" i="1"/>
  <c r="O39" i="1"/>
  <c r="N39" i="1"/>
  <c r="I39" i="1"/>
  <c r="H39" i="1"/>
  <c r="G39" i="1"/>
  <c r="F39" i="1"/>
  <c r="E39" i="1"/>
  <c r="D39" i="1"/>
  <c r="C39" i="1"/>
  <c r="T38" i="1"/>
  <c r="S38" i="1"/>
  <c r="R38" i="1"/>
  <c r="Q38" i="1"/>
  <c r="P38" i="1"/>
  <c r="O38" i="1"/>
  <c r="N38" i="1"/>
  <c r="I38" i="1"/>
  <c r="H38" i="1"/>
  <c r="G38" i="1"/>
  <c r="F38" i="1"/>
  <c r="E38" i="1"/>
  <c r="D38" i="1"/>
  <c r="C38" i="1"/>
  <c r="T37" i="1"/>
  <c r="S37" i="1"/>
  <c r="R37" i="1"/>
  <c r="Q37" i="1"/>
  <c r="P37" i="1"/>
  <c r="O37" i="1"/>
  <c r="N37" i="1"/>
  <c r="I37" i="1"/>
  <c r="H37" i="1"/>
  <c r="G37" i="1"/>
  <c r="F37" i="1"/>
  <c r="E37" i="1"/>
  <c r="D37" i="1"/>
  <c r="C37" i="1"/>
  <c r="T36" i="1"/>
  <c r="S36" i="1"/>
  <c r="R36" i="1"/>
  <c r="Q36" i="1"/>
  <c r="P36" i="1"/>
  <c r="O36" i="1"/>
  <c r="N36" i="1"/>
  <c r="I36" i="1"/>
  <c r="H36" i="1"/>
  <c r="G36" i="1"/>
  <c r="F36" i="1"/>
  <c r="E36" i="1"/>
  <c r="D36" i="1"/>
  <c r="C36" i="1"/>
  <c r="T35" i="1"/>
  <c r="S35" i="1"/>
  <c r="R35" i="1"/>
  <c r="Q35" i="1"/>
  <c r="P35" i="1"/>
  <c r="O35" i="1"/>
  <c r="N35" i="1"/>
  <c r="I35" i="1"/>
  <c r="H35" i="1"/>
  <c r="G35" i="1"/>
  <c r="F35" i="1"/>
  <c r="E35" i="1"/>
  <c r="D35" i="1"/>
  <c r="C35" i="1"/>
  <c r="T34" i="1"/>
  <c r="S34" i="1"/>
  <c r="R34" i="1"/>
  <c r="Q34" i="1"/>
  <c r="P34" i="1"/>
  <c r="O34" i="1"/>
  <c r="N34" i="1"/>
  <c r="I34" i="1"/>
  <c r="H34" i="1"/>
  <c r="G34" i="1"/>
  <c r="F34" i="1"/>
  <c r="E34" i="1"/>
  <c r="D34" i="1"/>
  <c r="C34" i="1"/>
  <c r="T33" i="1"/>
  <c r="S33" i="1"/>
  <c r="R33" i="1"/>
  <c r="Q33" i="1"/>
  <c r="P33" i="1"/>
  <c r="O33" i="1"/>
  <c r="N33" i="1"/>
  <c r="I33" i="1"/>
  <c r="H33" i="1"/>
  <c r="G33" i="1"/>
  <c r="F33" i="1"/>
  <c r="E33" i="1"/>
  <c r="D33" i="1"/>
  <c r="C33" i="1"/>
  <c r="T32" i="1"/>
  <c r="S32" i="1"/>
  <c r="R32" i="1"/>
  <c r="Q32" i="1"/>
  <c r="P32" i="1"/>
  <c r="O32" i="1"/>
  <c r="N32" i="1"/>
  <c r="I32" i="1"/>
  <c r="H32" i="1"/>
  <c r="G32" i="1"/>
  <c r="F32" i="1"/>
  <c r="E32" i="1"/>
  <c r="D32" i="1"/>
  <c r="C32" i="1"/>
  <c r="T31" i="1"/>
  <c r="S31" i="1"/>
  <c r="R31" i="1"/>
  <c r="Q31" i="1"/>
  <c r="P31" i="1"/>
  <c r="O31" i="1"/>
  <c r="N31" i="1"/>
  <c r="I31" i="1"/>
  <c r="H31" i="1"/>
  <c r="G31" i="1"/>
  <c r="F31" i="1"/>
  <c r="E31" i="1"/>
  <c r="D31" i="1"/>
  <c r="C31" i="1"/>
  <c r="T30" i="1"/>
  <c r="S30" i="1"/>
  <c r="R30" i="1"/>
  <c r="Q30" i="1"/>
  <c r="P30" i="1"/>
  <c r="O30" i="1"/>
  <c r="N30" i="1"/>
  <c r="I30" i="1"/>
  <c r="H30" i="1"/>
  <c r="G30" i="1"/>
  <c r="F30" i="1"/>
  <c r="E30" i="1"/>
  <c r="D30" i="1"/>
  <c r="C30" i="1"/>
  <c r="T29" i="1"/>
  <c r="S29" i="1"/>
  <c r="R29" i="1"/>
  <c r="Q29" i="1"/>
  <c r="P29" i="1"/>
  <c r="O29" i="1"/>
  <c r="N29" i="1"/>
  <c r="I29" i="1"/>
  <c r="H29" i="1"/>
  <c r="G29" i="1"/>
  <c r="F29" i="1"/>
  <c r="E29" i="1"/>
  <c r="D29" i="1"/>
  <c r="C29" i="1"/>
  <c r="T28" i="1"/>
  <c r="S28" i="1"/>
  <c r="R28" i="1"/>
  <c r="Q28" i="1"/>
  <c r="P28" i="1"/>
  <c r="O28" i="1"/>
  <c r="N28" i="1"/>
  <c r="I28" i="1"/>
  <c r="H28" i="1"/>
  <c r="G28" i="1"/>
  <c r="F28" i="1"/>
  <c r="E28" i="1"/>
  <c r="D28" i="1"/>
  <c r="C28" i="1"/>
  <c r="T27" i="1"/>
  <c r="S27" i="1"/>
  <c r="R27" i="1"/>
  <c r="Q27" i="1"/>
  <c r="P27" i="1"/>
  <c r="O27" i="1"/>
  <c r="N27" i="1"/>
  <c r="I27" i="1"/>
  <c r="H27" i="1"/>
  <c r="G27" i="1"/>
  <c r="F27" i="1"/>
  <c r="E27" i="1"/>
  <c r="D27" i="1"/>
  <c r="C27" i="1"/>
  <c r="C41" i="1" l="1"/>
  <c r="N41" i="1"/>
</calcChain>
</file>

<file path=xl/sharedStrings.xml><?xml version="1.0" encoding="utf-8"?>
<sst xmlns="http://schemas.openxmlformats.org/spreadsheetml/2006/main" count="127" uniqueCount="36">
  <si>
    <t xml:space="preserve">           Závazné ukazatele </t>
  </si>
  <si>
    <t xml:space="preserve">           Orientační ukazatele</t>
  </si>
  <si>
    <t>Kraj</t>
  </si>
  <si>
    <t>NIV</t>
  </si>
  <si>
    <t xml:space="preserve">MP </t>
  </si>
  <si>
    <t xml:space="preserve">Odvody </t>
  </si>
  <si>
    <t>celkem</t>
  </si>
  <si>
    <t>platy</t>
  </si>
  <si>
    <t>OON</t>
  </si>
  <si>
    <t>pojistné</t>
  </si>
  <si>
    <t>FKSP</t>
  </si>
  <si>
    <t xml:space="preserve">Středočeský </t>
  </si>
  <si>
    <t xml:space="preserve">Jihočeský </t>
  </si>
  <si>
    <t xml:space="preserve">Plzeňský  </t>
  </si>
  <si>
    <t xml:space="preserve">Karlovarský </t>
  </si>
  <si>
    <t xml:space="preserve">Ústecký </t>
  </si>
  <si>
    <t xml:space="preserve">Liberecký </t>
  </si>
  <si>
    <t>Královéhradecký</t>
  </si>
  <si>
    <t xml:space="preserve">Pardubický </t>
  </si>
  <si>
    <t>Vysočina</t>
  </si>
  <si>
    <t>Jihomoravský</t>
  </si>
  <si>
    <t xml:space="preserve">Olomoucký </t>
  </si>
  <si>
    <t>Moravskoslezský</t>
  </si>
  <si>
    <t>RgŠ celkem:</t>
  </si>
  <si>
    <t>Příděl</t>
  </si>
  <si>
    <t>v tom:</t>
  </si>
  <si>
    <t xml:space="preserve">hl.m.Praha </t>
  </si>
  <si>
    <t>Počet</t>
  </si>
  <si>
    <t>zaměstnanců</t>
  </si>
  <si>
    <t>Rozpis rozpočtu RgŠ ÚSC 2026 ve struktuře závazných ukazatelů (v Kč)</t>
  </si>
  <si>
    <t>Rozdíl 2026 - 2025</t>
  </si>
  <si>
    <t>Index 2026/2025</t>
  </si>
  <si>
    <t>Rozpis rozpočtu RgŠ ÚSC 2025 ve struktuře závazných ukazatelů po 8. úpravě (v Kč)</t>
  </si>
  <si>
    <t>OBV</t>
  </si>
  <si>
    <t>Zlínský</t>
  </si>
  <si>
    <t>Příloha č. 4 k č.j. MSMT-3216/2026-4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</si>
</sst>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00"/>
    <numFmt numFmtId="165" formatCode="0.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14"/>
      <name val="Arial CE"/>
      <family val="2"/>
      <charset val="238"/>
    </font>
    <font>
      <b/>
      <sz val="14"/>
      <color indexed="8"/>
      <name val="Arial"/>
      <family val="2"/>
      <charset val="238"/>
    </font>
    <font>
      <sz val="10"/>
      <color rgb="FF7030A0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name val="Arial CE"/>
      <charset val="238"/>
    </font>
    <font>
      <sz val="14"/>
      <name val="Arial CE"/>
      <family val="2"/>
      <charset val="238"/>
    </font>
    <font>
      <sz val="14"/>
      <name val="Arial CE"/>
      <charset val="238"/>
    </font>
    <font>
      <sz val="14"/>
      <color indexed="8"/>
      <name val="Arial"/>
      <family val="2"/>
      <charset val="238"/>
    </font>
    <font>
      <sz val="14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5" fillId="0" borderId="0"/>
    <xf numFmtId="0" fontId="5" fillId="0" borderId="0"/>
  </cellStyleXfs>
  <cellXfs count="107">
    <xf numFmtId="0" fontId="0" fillId="0" borderId="0" xfId="0"/>
    <xf numFmtId="0" fontId="6" fillId="2" borderId="9" xfId="2" applyFont="1" applyFill="1" applyBorder="1" applyAlignment="1">
      <alignment horizontal="center"/>
    </xf>
    <xf numFmtId="0" fontId="7" fillId="2" borderId="9" xfId="2" applyFont="1" applyFill="1" applyBorder="1"/>
    <xf numFmtId="0" fontId="6" fillId="2" borderId="6" xfId="2" applyFont="1" applyFill="1" applyBorder="1" applyAlignment="1">
      <alignment horizontal="center"/>
    </xf>
    <xf numFmtId="0" fontId="7" fillId="2" borderId="10" xfId="2" applyFont="1" applyFill="1" applyBorder="1"/>
    <xf numFmtId="3" fontId="9" fillId="2" borderId="0" xfId="1" applyNumberFormat="1" applyFont="1" applyFill="1"/>
    <xf numFmtId="164" fontId="8" fillId="0" borderId="33" xfId="2" applyNumberFormat="1" applyFont="1" applyBorder="1"/>
    <xf numFmtId="3" fontId="8" fillId="0" borderId="33" xfId="2" applyNumberFormat="1" applyFont="1" applyBorder="1"/>
    <xf numFmtId="3" fontId="8" fillId="0" borderId="6" xfId="2" applyNumberFormat="1" applyFont="1" applyBorder="1"/>
    <xf numFmtId="4" fontId="8" fillId="0" borderId="6" xfId="2" applyNumberFormat="1" applyFont="1" applyBorder="1"/>
    <xf numFmtId="164" fontId="8" fillId="0" borderId="6" xfId="2" applyNumberFormat="1" applyFont="1" applyBorder="1"/>
    <xf numFmtId="3" fontId="8" fillId="2" borderId="0" xfId="2" applyNumberFormat="1" applyFont="1" applyFill="1"/>
    <xf numFmtId="0" fontId="4" fillId="2" borderId="0" xfId="1" applyFont="1" applyFill="1"/>
    <xf numFmtId="0" fontId="10" fillId="2" borderId="0" xfId="0" applyFont="1" applyFill="1"/>
    <xf numFmtId="0" fontId="1" fillId="2" borderId="0" xfId="0" applyFont="1" applyFill="1"/>
    <xf numFmtId="0" fontId="3" fillId="2" borderId="0" xfId="1" applyFill="1" applyAlignment="1">
      <alignment horizontal="center"/>
    </xf>
    <xf numFmtId="0" fontId="11" fillId="2" borderId="0" xfId="1" applyFont="1" applyFill="1"/>
    <xf numFmtId="0" fontId="3" fillId="2" borderId="0" xfId="1" applyFill="1"/>
    <xf numFmtId="0" fontId="1" fillId="0" borderId="0" xfId="0" applyFont="1"/>
    <xf numFmtId="0" fontId="12" fillId="2" borderId="1" xfId="2" applyFont="1" applyFill="1" applyBorder="1" applyAlignment="1">
      <alignment horizontal="center"/>
    </xf>
    <xf numFmtId="0" fontId="13" fillId="2" borderId="2" xfId="2" applyFont="1" applyFill="1" applyBorder="1"/>
    <xf numFmtId="0" fontId="14" fillId="2" borderId="3" xfId="2" applyFont="1" applyFill="1" applyBorder="1" applyAlignment="1">
      <alignment horizontal="left"/>
    </xf>
    <xf numFmtId="0" fontId="14" fillId="2" borderId="4" xfId="2" applyFont="1" applyFill="1" applyBorder="1" applyAlignment="1">
      <alignment horizontal="left"/>
    </xf>
    <xf numFmtId="0" fontId="14" fillId="2" borderId="3" xfId="2" applyFont="1" applyFill="1" applyBorder="1" applyAlignment="1">
      <alignment horizontal="center"/>
    </xf>
    <xf numFmtId="0" fontId="14" fillId="2" borderId="2" xfId="2" applyFont="1" applyFill="1" applyBorder="1" applyAlignment="1">
      <alignment horizontal="center"/>
    </xf>
    <xf numFmtId="0" fontId="13" fillId="2" borderId="1" xfId="2" applyFont="1" applyFill="1" applyBorder="1"/>
    <xf numFmtId="0" fontId="14" fillId="2" borderId="2" xfId="2" applyFont="1" applyFill="1" applyBorder="1" applyAlignment="1">
      <alignment horizontal="left"/>
    </xf>
    <xf numFmtId="0" fontId="14" fillId="2" borderId="5" xfId="2" applyFont="1" applyFill="1" applyBorder="1" applyAlignment="1">
      <alignment horizontal="center"/>
    </xf>
    <xf numFmtId="3" fontId="13" fillId="2" borderId="2" xfId="2" applyNumberFormat="1" applyFont="1" applyFill="1" applyBorder="1"/>
    <xf numFmtId="0" fontId="14" fillId="2" borderId="1" xfId="2" applyFont="1" applyFill="1" applyBorder="1" applyAlignment="1">
      <alignment horizontal="center"/>
    </xf>
    <xf numFmtId="0" fontId="14" fillId="2" borderId="9" xfId="2" applyFont="1" applyFill="1" applyBorder="1"/>
    <xf numFmtId="0" fontId="14" fillId="2" borderId="10" xfId="2" applyFont="1" applyFill="1" applyBorder="1"/>
    <xf numFmtId="0" fontId="14" fillId="0" borderId="1" xfId="2" applyFont="1" applyBorder="1" applyAlignment="1">
      <alignment horizontal="center"/>
    </xf>
    <xf numFmtId="0" fontId="12" fillId="2" borderId="7" xfId="2" applyFont="1" applyFill="1" applyBorder="1" applyAlignment="1">
      <alignment horizontal="center"/>
    </xf>
    <xf numFmtId="3" fontId="13" fillId="2" borderId="32" xfId="2" applyNumberFormat="1" applyFont="1" applyFill="1" applyBorder="1"/>
    <xf numFmtId="0" fontId="14" fillId="2" borderId="5" xfId="2" applyFont="1" applyFill="1" applyBorder="1"/>
    <xf numFmtId="3" fontId="13" fillId="2" borderId="8" xfId="2" applyNumberFormat="1" applyFont="1" applyFill="1" applyBorder="1"/>
    <xf numFmtId="0" fontId="14" fillId="2" borderId="8" xfId="2" applyFont="1" applyFill="1" applyBorder="1" applyAlignment="1">
      <alignment horizontal="center"/>
    </xf>
    <xf numFmtId="0" fontId="14" fillId="2" borderId="7" xfId="2" applyFont="1" applyFill="1" applyBorder="1" applyAlignment="1">
      <alignment horizontal="center"/>
    </xf>
    <xf numFmtId="0" fontId="14" fillId="2" borderId="4" xfId="2" applyFont="1" applyFill="1" applyBorder="1" applyAlignment="1">
      <alignment horizontal="center"/>
    </xf>
    <xf numFmtId="0" fontId="14" fillId="2" borderId="35" xfId="2" applyFont="1" applyFill="1" applyBorder="1" applyAlignment="1">
      <alignment horizontal="center"/>
    </xf>
    <xf numFmtId="3" fontId="13" fillId="2" borderId="34" xfId="2" applyNumberFormat="1" applyFont="1" applyFill="1" applyBorder="1"/>
    <xf numFmtId="0" fontId="14" fillId="2" borderId="6" xfId="2" applyFont="1" applyFill="1" applyBorder="1" applyAlignment="1">
      <alignment horizontal="center"/>
    </xf>
    <xf numFmtId="0" fontId="12" fillId="2" borderId="11" xfId="2" applyFont="1" applyFill="1" applyBorder="1" applyAlignment="1">
      <alignment horizontal="center"/>
    </xf>
    <xf numFmtId="3" fontId="13" fillId="2" borderId="16" xfId="2" applyNumberFormat="1" applyFont="1" applyFill="1" applyBorder="1"/>
    <xf numFmtId="3" fontId="15" fillId="0" borderId="17" xfId="2" applyNumberFormat="1" applyFont="1" applyBorder="1"/>
    <xf numFmtId="3" fontId="15" fillId="0" borderId="13" xfId="2" applyNumberFormat="1" applyFont="1" applyBorder="1"/>
    <xf numFmtId="3" fontId="15" fillId="0" borderId="15" xfId="2" applyNumberFormat="1" applyFont="1" applyBorder="1"/>
    <xf numFmtId="4" fontId="15" fillId="0" borderId="15" xfId="2" applyNumberFormat="1" applyFont="1" applyBorder="1"/>
    <xf numFmtId="3" fontId="3" fillId="2" borderId="0" xfId="1" applyNumberFormat="1" applyFill="1" applyAlignment="1">
      <alignment horizontal="center"/>
    </xf>
    <xf numFmtId="3" fontId="16" fillId="2" borderId="13" xfId="2" applyNumberFormat="1" applyFont="1" applyFill="1" applyBorder="1"/>
    <xf numFmtId="3" fontId="16" fillId="2" borderId="15" xfId="2" applyNumberFormat="1" applyFont="1" applyFill="1" applyBorder="1"/>
    <xf numFmtId="0" fontId="12" fillId="2" borderId="18" xfId="2" applyFont="1" applyFill="1" applyBorder="1" applyAlignment="1">
      <alignment horizontal="center"/>
    </xf>
    <xf numFmtId="3" fontId="13" fillId="2" borderId="23" xfId="2" applyNumberFormat="1" applyFont="1" applyFill="1" applyBorder="1"/>
    <xf numFmtId="3" fontId="15" fillId="0" borderId="24" xfId="2" applyNumberFormat="1" applyFont="1" applyBorder="1"/>
    <xf numFmtId="3" fontId="15" fillId="0" borderId="20" xfId="2" applyNumberFormat="1" applyFont="1" applyBorder="1"/>
    <xf numFmtId="3" fontId="15" fillId="0" borderId="22" xfId="2" applyNumberFormat="1" applyFont="1" applyBorder="1"/>
    <xf numFmtId="4" fontId="15" fillId="0" borderId="22" xfId="2" applyNumberFormat="1" applyFont="1" applyBorder="1"/>
    <xf numFmtId="3" fontId="16" fillId="2" borderId="20" xfId="2" applyNumberFormat="1" applyFont="1" applyFill="1" applyBorder="1"/>
    <xf numFmtId="3" fontId="16" fillId="2" borderId="22" xfId="2" applyNumberFormat="1" applyFont="1" applyFill="1" applyBorder="1"/>
    <xf numFmtId="0" fontId="13" fillId="2" borderId="23" xfId="2" applyFont="1" applyFill="1" applyBorder="1"/>
    <xf numFmtId="0" fontId="12" fillId="2" borderId="25" xfId="2" applyFont="1" applyFill="1" applyBorder="1" applyAlignment="1">
      <alignment horizontal="center"/>
    </xf>
    <xf numFmtId="3" fontId="13" fillId="2" borderId="30" xfId="2" applyNumberFormat="1" applyFont="1" applyFill="1" applyBorder="1"/>
    <xf numFmtId="3" fontId="15" fillId="0" borderId="31" xfId="2" applyNumberFormat="1" applyFont="1" applyBorder="1"/>
    <xf numFmtId="3" fontId="15" fillId="0" borderId="27" xfId="2" applyNumberFormat="1" applyFont="1" applyBorder="1"/>
    <xf numFmtId="3" fontId="15" fillId="0" borderId="29" xfId="2" applyNumberFormat="1" applyFont="1" applyBorder="1"/>
    <xf numFmtId="4" fontId="15" fillId="0" borderId="29" xfId="2" applyNumberFormat="1" applyFont="1" applyBorder="1"/>
    <xf numFmtId="3" fontId="16" fillId="2" borderId="27" xfId="2" applyNumberFormat="1" applyFont="1" applyFill="1" applyBorder="1"/>
    <xf numFmtId="3" fontId="16" fillId="2" borderId="29" xfId="2" applyNumberFormat="1" applyFont="1" applyFill="1" applyBorder="1"/>
    <xf numFmtId="3" fontId="15" fillId="2" borderId="0" xfId="2" applyNumberFormat="1" applyFont="1" applyFill="1"/>
    <xf numFmtId="3" fontId="10" fillId="2" borderId="0" xfId="1" applyNumberFormat="1" applyFont="1" applyFill="1"/>
    <xf numFmtId="3" fontId="3" fillId="2" borderId="0" xfId="1" applyNumberFormat="1" applyFill="1"/>
    <xf numFmtId="0" fontId="1" fillId="2" borderId="0" xfId="1" applyFont="1" applyFill="1"/>
    <xf numFmtId="0" fontId="14" fillId="2" borderId="0" xfId="2" applyFont="1" applyFill="1" applyAlignment="1">
      <alignment horizontal="center"/>
    </xf>
    <xf numFmtId="0" fontId="12" fillId="2" borderId="16" xfId="2" applyFont="1" applyFill="1" applyBorder="1" applyAlignment="1">
      <alignment horizontal="center"/>
    </xf>
    <xf numFmtId="3" fontId="13" fillId="2" borderId="11" xfId="2" applyNumberFormat="1" applyFont="1" applyFill="1" applyBorder="1"/>
    <xf numFmtId="3" fontId="15" fillId="0" borderId="12" xfId="2" applyNumberFormat="1" applyFont="1" applyBorder="1"/>
    <xf numFmtId="3" fontId="17" fillId="0" borderId="13" xfId="3" applyNumberFormat="1" applyFont="1" applyBorder="1"/>
    <xf numFmtId="3" fontId="17" fillId="0" borderId="14" xfId="3" applyNumberFormat="1" applyFont="1" applyBorder="1"/>
    <xf numFmtId="3" fontId="17" fillId="0" borderId="17" xfId="3" applyNumberFormat="1" applyFont="1" applyBorder="1"/>
    <xf numFmtId="164" fontId="15" fillId="0" borderId="12" xfId="2" applyNumberFormat="1" applyFont="1" applyBorder="1"/>
    <xf numFmtId="164" fontId="15" fillId="0" borderId="36" xfId="2" applyNumberFormat="1" applyFont="1" applyBorder="1"/>
    <xf numFmtId="0" fontId="12" fillId="2" borderId="23" xfId="2" applyFont="1" applyFill="1" applyBorder="1" applyAlignment="1">
      <alignment horizontal="center"/>
    </xf>
    <xf numFmtId="3" fontId="13" fillId="2" borderId="18" xfId="2" applyNumberFormat="1" applyFont="1" applyFill="1" applyBorder="1"/>
    <xf numFmtId="3" fontId="15" fillId="0" borderId="19" xfId="2" applyNumberFormat="1" applyFont="1" applyBorder="1"/>
    <xf numFmtId="3" fontId="17" fillId="0" borderId="20" xfId="3" applyNumberFormat="1" applyFont="1" applyBorder="1"/>
    <xf numFmtId="3" fontId="17" fillId="0" borderId="21" xfId="3" applyNumberFormat="1" applyFont="1" applyBorder="1"/>
    <xf numFmtId="3" fontId="17" fillId="0" borderId="24" xfId="3" applyNumberFormat="1" applyFont="1" applyBorder="1"/>
    <xf numFmtId="164" fontId="15" fillId="0" borderId="19" xfId="2" applyNumberFormat="1" applyFont="1" applyBorder="1"/>
    <xf numFmtId="164" fontId="15" fillId="0" borderId="37" xfId="2" applyNumberFormat="1" applyFont="1" applyBorder="1"/>
    <xf numFmtId="0" fontId="13" fillId="2" borderId="18" xfId="2" applyFont="1" applyFill="1" applyBorder="1"/>
    <xf numFmtId="0" fontId="12" fillId="2" borderId="30" xfId="2" applyFont="1" applyFill="1" applyBorder="1" applyAlignment="1">
      <alignment horizontal="center"/>
    </xf>
    <xf numFmtId="3" fontId="13" fillId="2" borderId="25" xfId="2" applyNumberFormat="1" applyFont="1" applyFill="1" applyBorder="1"/>
    <xf numFmtId="3" fontId="15" fillId="0" borderId="26" xfId="2" applyNumberFormat="1" applyFont="1" applyBorder="1"/>
    <xf numFmtId="3" fontId="17" fillId="0" borderId="27" xfId="3" applyNumberFormat="1" applyFont="1" applyBorder="1"/>
    <xf numFmtId="3" fontId="17" fillId="0" borderId="28" xfId="3" applyNumberFormat="1" applyFont="1" applyBorder="1"/>
    <xf numFmtId="3" fontId="17" fillId="0" borderId="31" xfId="3" applyNumberFormat="1" applyFont="1" applyBorder="1"/>
    <xf numFmtId="164" fontId="15" fillId="0" borderId="26" xfId="2" applyNumberFormat="1" applyFont="1" applyBorder="1"/>
    <xf numFmtId="164" fontId="15" fillId="0" borderId="38" xfId="2" applyNumberFormat="1" applyFont="1" applyBorder="1"/>
    <xf numFmtId="165" fontId="1" fillId="0" borderId="0" xfId="0" applyNumberFormat="1" applyFont="1"/>
    <xf numFmtId="3" fontId="18" fillId="2" borderId="0" xfId="1" applyNumberFormat="1" applyFont="1" applyFill="1" applyAlignment="1">
      <alignment horizontal="center"/>
    </xf>
    <xf numFmtId="0" fontId="2" fillId="2" borderId="0" xfId="0" applyFont="1" applyFill="1"/>
    <xf numFmtId="0" fontId="2" fillId="0" borderId="0" xfId="0" applyFont="1"/>
    <xf numFmtId="0" fontId="18" fillId="2" borderId="0" xfId="1" applyFont="1" applyFill="1"/>
    <xf numFmtId="3" fontId="16" fillId="2" borderId="12" xfId="2" applyNumberFormat="1" applyFont="1" applyFill="1" applyBorder="1"/>
    <xf numFmtId="3" fontId="16" fillId="2" borderId="19" xfId="2" applyNumberFormat="1" applyFont="1" applyFill="1" applyBorder="1"/>
    <xf numFmtId="3" fontId="16" fillId="2" borderId="26" xfId="2" applyNumberFormat="1" applyFont="1" applyFill="1" applyBorder="1"/>
  </cellXfs>
  <cellStyles count="4">
    <cellStyle name="Normální" xfId="0" builtinId="0"/>
    <cellStyle name="Normální 2 3" xfId="1" xr:uid="{799FAF6B-C925-4EE2-AEF8-FE63DEF85369}"/>
    <cellStyle name="normální 3" xfId="3" xr:uid="{6E22D09A-3EEE-4F01-A8EC-127E21DB1033}"/>
    <cellStyle name="normální_Tabč4" xfId="2" xr:uid="{AB66B72B-7EC7-482E-A96A-487A5FFC9049}"/>
  </cellStyles>
  <dxfs count="0"/>
  <tableStyles count="1" defaultTableStyle="TableStyleMedium2" defaultPivotStyle="PivotStyleLight16">
    <tableStyle name="Invisible" pivot="0" table="0" count="0" xr9:uid="{C427F8F2-3962-454A-AF96-5EB997B9EC0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7"/>
  <sheetViews>
    <sheetView tabSelected="1" zoomScaleNormal="100" workbookViewId="0"/>
  </sheetViews>
  <sheetFormatPr defaultColWidth="9.1796875" defaultRowHeight="14.5" x14ac:dyDescent="0.35"/>
  <cols>
    <col min="1" max="1" width="4.26953125" style="18" bestFit="1" customWidth="1"/>
    <col min="2" max="2" width="26.1796875" style="18" customWidth="1"/>
    <col min="3" max="10" width="22.7265625" style="18" customWidth="1"/>
    <col min="11" max="11" width="8.26953125" style="18" customWidth="1"/>
    <col min="12" max="12" width="4.26953125" style="18" bestFit="1" customWidth="1"/>
    <col min="13" max="13" width="26.1796875" style="18" customWidth="1"/>
    <col min="14" max="20" width="26" style="18" customWidth="1"/>
    <col min="21" max="16384" width="9.1796875" style="18"/>
  </cols>
  <sheetData>
    <row r="1" spans="1:21" s="14" customFormat="1" ht="21" x14ac:dyDescent="0.5">
      <c r="A1" s="13" t="s">
        <v>35</v>
      </c>
    </row>
    <row r="2" spans="1:21" s="14" customFormat="1" x14ac:dyDescent="0.35"/>
    <row r="3" spans="1:21" ht="21.5" thickBot="1" x14ac:dyDescent="0.55000000000000004">
      <c r="A3" s="15"/>
      <c r="B3" s="16" t="s">
        <v>29</v>
      </c>
      <c r="C3" s="17"/>
      <c r="D3" s="17"/>
      <c r="E3" s="17"/>
      <c r="F3" s="17"/>
      <c r="G3" s="17"/>
      <c r="H3" s="17"/>
      <c r="I3" s="17"/>
      <c r="J3" s="17"/>
      <c r="K3" s="17"/>
      <c r="L3" s="15"/>
      <c r="M3" s="16" t="s">
        <v>32</v>
      </c>
      <c r="N3" s="12"/>
      <c r="O3" s="12"/>
      <c r="P3" s="17"/>
      <c r="Q3" s="17"/>
      <c r="R3" s="17"/>
      <c r="S3" s="17"/>
      <c r="T3" s="17"/>
      <c r="U3" s="14"/>
    </row>
    <row r="4" spans="1:21" ht="18" thickBot="1" x14ac:dyDescent="0.4">
      <c r="A4" s="19"/>
      <c r="B4" s="20"/>
      <c r="C4" s="21" t="s">
        <v>0</v>
      </c>
      <c r="D4" s="21"/>
      <c r="E4" s="21"/>
      <c r="F4" s="21"/>
      <c r="G4" s="22" t="s">
        <v>1</v>
      </c>
      <c r="H4" s="23"/>
      <c r="I4" s="23"/>
      <c r="J4" s="24"/>
      <c r="K4" s="17"/>
      <c r="L4" s="19"/>
      <c r="M4" s="25"/>
      <c r="N4" s="22" t="s">
        <v>0</v>
      </c>
      <c r="O4" s="21"/>
      <c r="P4" s="21"/>
      <c r="Q4" s="26"/>
      <c r="R4" s="22" t="s">
        <v>1</v>
      </c>
      <c r="S4" s="23"/>
      <c r="T4" s="27"/>
      <c r="U4" s="14"/>
    </row>
    <row r="5" spans="1:21" ht="18" thickBot="1" x14ac:dyDescent="0.4">
      <c r="A5" s="19"/>
      <c r="B5" s="28" t="s">
        <v>2</v>
      </c>
      <c r="C5" s="24" t="s">
        <v>3</v>
      </c>
      <c r="D5" s="29" t="s">
        <v>4</v>
      </c>
      <c r="E5" s="30" t="s">
        <v>25</v>
      </c>
      <c r="F5" s="31"/>
      <c r="G5" s="29" t="s">
        <v>5</v>
      </c>
      <c r="H5" s="29" t="s">
        <v>24</v>
      </c>
      <c r="I5" s="32" t="s">
        <v>33</v>
      </c>
      <c r="J5" s="29" t="s">
        <v>27</v>
      </c>
      <c r="K5" s="17"/>
      <c r="L5" s="33"/>
      <c r="M5" s="34" t="s">
        <v>2</v>
      </c>
      <c r="N5" s="29" t="s">
        <v>3</v>
      </c>
      <c r="O5" s="29" t="s">
        <v>4</v>
      </c>
      <c r="P5" s="30" t="s">
        <v>25</v>
      </c>
      <c r="Q5" s="35"/>
      <c r="R5" s="29" t="s">
        <v>5</v>
      </c>
      <c r="S5" s="29" t="s">
        <v>24</v>
      </c>
      <c r="T5" s="32" t="s">
        <v>33</v>
      </c>
      <c r="U5" s="14"/>
    </row>
    <row r="6" spans="1:21" ht="18" thickBot="1" x14ac:dyDescent="0.4">
      <c r="A6" s="33"/>
      <c r="B6" s="36"/>
      <c r="C6" s="37" t="s">
        <v>6</v>
      </c>
      <c r="D6" s="38" t="s">
        <v>6</v>
      </c>
      <c r="E6" s="29" t="s">
        <v>7</v>
      </c>
      <c r="F6" s="39" t="s">
        <v>8</v>
      </c>
      <c r="G6" s="40" t="s">
        <v>9</v>
      </c>
      <c r="H6" s="40" t="s">
        <v>10</v>
      </c>
      <c r="I6" s="40"/>
      <c r="J6" s="40" t="s">
        <v>28</v>
      </c>
      <c r="K6" s="17"/>
      <c r="L6" s="33"/>
      <c r="M6" s="41"/>
      <c r="N6" s="40" t="s">
        <v>6</v>
      </c>
      <c r="O6" s="40" t="s">
        <v>6</v>
      </c>
      <c r="P6" s="42" t="s">
        <v>7</v>
      </c>
      <c r="Q6" s="42" t="s">
        <v>8</v>
      </c>
      <c r="R6" s="40" t="s">
        <v>9</v>
      </c>
      <c r="S6" s="40" t="s">
        <v>10</v>
      </c>
      <c r="T6" s="40"/>
      <c r="U6" s="14"/>
    </row>
    <row r="7" spans="1:21" ht="17.5" x14ac:dyDescent="0.35">
      <c r="A7" s="43">
        <v>1</v>
      </c>
      <c r="B7" s="44" t="s">
        <v>26</v>
      </c>
      <c r="C7" s="45">
        <v>20474846741</v>
      </c>
      <c r="D7" s="46">
        <v>15172099765</v>
      </c>
      <c r="E7" s="46">
        <v>15118579988</v>
      </c>
      <c r="F7" s="47">
        <v>53519777</v>
      </c>
      <c r="G7" s="45">
        <v>5128170717</v>
      </c>
      <c r="H7" s="46">
        <v>151184860</v>
      </c>
      <c r="I7" s="46">
        <v>23391399</v>
      </c>
      <c r="J7" s="48">
        <v>22807.01</v>
      </c>
      <c r="K7" s="49"/>
      <c r="L7" s="43">
        <v>1</v>
      </c>
      <c r="M7" s="75" t="s">
        <v>26</v>
      </c>
      <c r="N7" s="104">
        <v>22153519834</v>
      </c>
      <c r="O7" s="50">
        <v>16294369773</v>
      </c>
      <c r="P7" s="50">
        <v>16166078394</v>
      </c>
      <c r="Q7" s="50">
        <v>128291379</v>
      </c>
      <c r="R7" s="50">
        <v>5507495154</v>
      </c>
      <c r="S7" s="50">
        <v>161661343</v>
      </c>
      <c r="T7" s="51">
        <v>189993564</v>
      </c>
      <c r="U7" s="14"/>
    </row>
    <row r="8" spans="1:21" ht="17.5" x14ac:dyDescent="0.35">
      <c r="A8" s="52">
        <v>2</v>
      </c>
      <c r="B8" s="53" t="s">
        <v>11</v>
      </c>
      <c r="C8" s="54">
        <v>23552826313</v>
      </c>
      <c r="D8" s="55">
        <v>17430726995</v>
      </c>
      <c r="E8" s="55">
        <v>17359144468</v>
      </c>
      <c r="F8" s="56">
        <v>71582527</v>
      </c>
      <c r="G8" s="54">
        <v>5891586691</v>
      </c>
      <c r="H8" s="55">
        <v>173590107</v>
      </c>
      <c r="I8" s="55">
        <v>56922520</v>
      </c>
      <c r="J8" s="57">
        <v>26753.49</v>
      </c>
      <c r="K8" s="49"/>
      <c r="L8" s="52">
        <v>2</v>
      </c>
      <c r="M8" s="83" t="s">
        <v>11</v>
      </c>
      <c r="N8" s="105">
        <v>25533588486</v>
      </c>
      <c r="O8" s="58">
        <v>18747958428</v>
      </c>
      <c r="P8" s="58">
        <v>18572812139</v>
      </c>
      <c r="Q8" s="58">
        <v>175146289</v>
      </c>
      <c r="R8" s="58">
        <v>6336807009</v>
      </c>
      <c r="S8" s="58">
        <v>185728981</v>
      </c>
      <c r="T8" s="59">
        <v>263094068</v>
      </c>
      <c r="U8" s="14"/>
    </row>
    <row r="9" spans="1:21" ht="17.5" x14ac:dyDescent="0.35">
      <c r="A9" s="52">
        <v>3</v>
      </c>
      <c r="B9" s="53" t="s">
        <v>12</v>
      </c>
      <c r="C9" s="54">
        <v>11272845667</v>
      </c>
      <c r="D9" s="55">
        <v>8329021806</v>
      </c>
      <c r="E9" s="55">
        <v>8293831925</v>
      </c>
      <c r="F9" s="56">
        <v>35189881</v>
      </c>
      <c r="G9" s="54">
        <v>2815209791</v>
      </c>
      <c r="H9" s="55">
        <v>82937751</v>
      </c>
      <c r="I9" s="55">
        <v>45676319</v>
      </c>
      <c r="J9" s="57">
        <v>12883.58</v>
      </c>
      <c r="K9" s="49"/>
      <c r="L9" s="52">
        <v>3</v>
      </c>
      <c r="M9" s="83" t="s">
        <v>12</v>
      </c>
      <c r="N9" s="105">
        <v>12318101035</v>
      </c>
      <c r="O9" s="58">
        <v>9050092310</v>
      </c>
      <c r="P9" s="58">
        <v>8979047472</v>
      </c>
      <c r="Q9" s="58">
        <v>71044838</v>
      </c>
      <c r="R9" s="58">
        <v>3058930591</v>
      </c>
      <c r="S9" s="58">
        <v>89790642</v>
      </c>
      <c r="T9" s="59">
        <v>119287492</v>
      </c>
      <c r="U9" s="14"/>
    </row>
    <row r="10" spans="1:21" ht="17.5" x14ac:dyDescent="0.35">
      <c r="A10" s="52">
        <v>4</v>
      </c>
      <c r="B10" s="53" t="s">
        <v>13</v>
      </c>
      <c r="C10" s="54">
        <v>9890459107</v>
      </c>
      <c r="D10" s="55">
        <v>7312356976</v>
      </c>
      <c r="E10" s="55">
        <v>7293268404</v>
      </c>
      <c r="F10" s="56">
        <v>19088572</v>
      </c>
      <c r="G10" s="54">
        <v>2471577014</v>
      </c>
      <c r="H10" s="55">
        <v>72932002</v>
      </c>
      <c r="I10" s="55">
        <v>33593115</v>
      </c>
      <c r="J10" s="57">
        <v>11234.41</v>
      </c>
      <c r="K10" s="49"/>
      <c r="L10" s="52">
        <v>4</v>
      </c>
      <c r="M10" s="83" t="s">
        <v>13</v>
      </c>
      <c r="N10" s="105">
        <v>10804470934</v>
      </c>
      <c r="O10" s="58">
        <v>7942124904</v>
      </c>
      <c r="P10" s="58">
        <v>7883448032</v>
      </c>
      <c r="Q10" s="58">
        <v>58676872</v>
      </c>
      <c r="R10" s="58">
        <v>2684437973</v>
      </c>
      <c r="S10" s="58">
        <v>78834498</v>
      </c>
      <c r="T10" s="59">
        <v>99073559</v>
      </c>
      <c r="U10" s="14"/>
    </row>
    <row r="11" spans="1:21" ht="17.5" x14ac:dyDescent="0.35">
      <c r="A11" s="52">
        <v>5</v>
      </c>
      <c r="B11" s="53" t="s">
        <v>14</v>
      </c>
      <c r="C11" s="54">
        <v>4746495716</v>
      </c>
      <c r="D11" s="55">
        <v>3513092705</v>
      </c>
      <c r="E11" s="55">
        <v>3496376115</v>
      </c>
      <c r="F11" s="56">
        <v>16716590</v>
      </c>
      <c r="G11" s="54">
        <v>1187425587</v>
      </c>
      <c r="H11" s="55">
        <v>34963539</v>
      </c>
      <c r="I11" s="55">
        <v>11013885</v>
      </c>
      <c r="J11" s="57">
        <v>5374.78</v>
      </c>
      <c r="K11" s="49"/>
      <c r="L11" s="52">
        <v>5</v>
      </c>
      <c r="M11" s="83" t="s">
        <v>14</v>
      </c>
      <c r="N11" s="105">
        <v>5158727673</v>
      </c>
      <c r="O11" s="58">
        <v>3793619912</v>
      </c>
      <c r="P11" s="58">
        <v>3749772040</v>
      </c>
      <c r="Q11" s="58">
        <v>43847872</v>
      </c>
      <c r="R11" s="58">
        <v>1282243221</v>
      </c>
      <c r="S11" s="58">
        <v>37497852</v>
      </c>
      <c r="T11" s="59">
        <v>45366688</v>
      </c>
      <c r="U11" s="14"/>
    </row>
    <row r="12" spans="1:21" ht="17.5" x14ac:dyDescent="0.35">
      <c r="A12" s="52">
        <v>6</v>
      </c>
      <c r="B12" s="53" t="s">
        <v>15</v>
      </c>
      <c r="C12" s="54">
        <v>13652124011</v>
      </c>
      <c r="D12" s="55">
        <v>10102358059</v>
      </c>
      <c r="E12" s="55">
        <v>10062496334</v>
      </c>
      <c r="F12" s="56">
        <v>39861725</v>
      </c>
      <c r="G12" s="54">
        <v>3414597685</v>
      </c>
      <c r="H12" s="55">
        <v>100624039</v>
      </c>
      <c r="I12" s="55">
        <v>34544228</v>
      </c>
      <c r="J12" s="57">
        <v>15778.91</v>
      </c>
      <c r="K12" s="49"/>
      <c r="L12" s="52">
        <v>6</v>
      </c>
      <c r="M12" s="83" t="s">
        <v>15</v>
      </c>
      <c r="N12" s="105">
        <v>14792196511</v>
      </c>
      <c r="O12" s="58">
        <v>10872156942</v>
      </c>
      <c r="P12" s="58">
        <v>10764252879</v>
      </c>
      <c r="Q12" s="58">
        <v>107904063</v>
      </c>
      <c r="R12" s="58">
        <v>3671228372</v>
      </c>
      <c r="S12" s="58">
        <v>107638598</v>
      </c>
      <c r="T12" s="59">
        <v>141172599</v>
      </c>
      <c r="U12" s="14"/>
    </row>
    <row r="13" spans="1:21" ht="17.5" x14ac:dyDescent="0.35">
      <c r="A13" s="52">
        <v>7</v>
      </c>
      <c r="B13" s="53" t="s">
        <v>16</v>
      </c>
      <c r="C13" s="54">
        <v>7620320543</v>
      </c>
      <c r="D13" s="55">
        <v>5640108707</v>
      </c>
      <c r="E13" s="55">
        <v>5621235142</v>
      </c>
      <c r="F13" s="56">
        <v>18873565</v>
      </c>
      <c r="G13" s="54">
        <v>1906357066</v>
      </c>
      <c r="H13" s="55">
        <v>56212065</v>
      </c>
      <c r="I13" s="55">
        <v>17642705</v>
      </c>
      <c r="J13" s="57">
        <v>8672.74</v>
      </c>
      <c r="K13" s="49"/>
      <c r="L13" s="52">
        <v>7</v>
      </c>
      <c r="M13" s="83" t="s">
        <v>16</v>
      </c>
      <c r="N13" s="105">
        <v>8256676318</v>
      </c>
      <c r="O13" s="58">
        <v>6074553737</v>
      </c>
      <c r="P13" s="58">
        <v>6037845397</v>
      </c>
      <c r="Q13" s="58">
        <v>36708340</v>
      </c>
      <c r="R13" s="58">
        <v>2053198601</v>
      </c>
      <c r="S13" s="58">
        <v>60378638</v>
      </c>
      <c r="T13" s="59">
        <v>68545342</v>
      </c>
      <c r="U13" s="14"/>
    </row>
    <row r="14" spans="1:21" ht="17.5" x14ac:dyDescent="0.35">
      <c r="A14" s="52">
        <v>8</v>
      </c>
      <c r="B14" s="53" t="s">
        <v>17</v>
      </c>
      <c r="C14" s="54">
        <v>9797825609</v>
      </c>
      <c r="D14" s="55">
        <v>7248469922</v>
      </c>
      <c r="E14" s="55">
        <v>7217648236</v>
      </c>
      <c r="F14" s="56">
        <v>30821686</v>
      </c>
      <c r="G14" s="54">
        <v>2449983538</v>
      </c>
      <c r="H14" s="55">
        <v>72176077</v>
      </c>
      <c r="I14" s="55">
        <v>27196072</v>
      </c>
      <c r="J14" s="57">
        <v>11304.13</v>
      </c>
      <c r="K14" s="49"/>
      <c r="L14" s="52">
        <v>8</v>
      </c>
      <c r="M14" s="83" t="s">
        <v>17</v>
      </c>
      <c r="N14" s="105">
        <v>10584375661</v>
      </c>
      <c r="O14" s="58">
        <v>7784931463</v>
      </c>
      <c r="P14" s="58">
        <v>7718210508</v>
      </c>
      <c r="Q14" s="58">
        <v>66720955</v>
      </c>
      <c r="R14" s="58">
        <v>2631305482</v>
      </c>
      <c r="S14" s="58">
        <v>77182616</v>
      </c>
      <c r="T14" s="59">
        <v>90956100</v>
      </c>
      <c r="U14" s="14"/>
    </row>
    <row r="15" spans="1:21" ht="17.5" x14ac:dyDescent="0.35">
      <c r="A15" s="52">
        <v>9</v>
      </c>
      <c r="B15" s="53" t="s">
        <v>18</v>
      </c>
      <c r="C15" s="54">
        <v>9508937768</v>
      </c>
      <c r="D15" s="55">
        <v>7026720396</v>
      </c>
      <c r="E15" s="55">
        <v>6999394643</v>
      </c>
      <c r="F15" s="56">
        <v>27325753</v>
      </c>
      <c r="G15" s="54">
        <v>2375031902</v>
      </c>
      <c r="H15" s="55">
        <v>69993423</v>
      </c>
      <c r="I15" s="55">
        <v>37192047</v>
      </c>
      <c r="J15" s="57">
        <v>10857.1</v>
      </c>
      <c r="K15" s="49"/>
      <c r="L15" s="52">
        <v>9</v>
      </c>
      <c r="M15" s="83" t="s">
        <v>18</v>
      </c>
      <c r="N15" s="105">
        <v>10292451015</v>
      </c>
      <c r="O15" s="58">
        <v>7572760653</v>
      </c>
      <c r="P15" s="58">
        <v>7506750712</v>
      </c>
      <c r="Q15" s="58">
        <v>66009941</v>
      </c>
      <c r="R15" s="58">
        <v>2559592641</v>
      </c>
      <c r="S15" s="58">
        <v>75067654</v>
      </c>
      <c r="T15" s="59">
        <v>85030067</v>
      </c>
      <c r="U15" s="14"/>
    </row>
    <row r="16" spans="1:21" ht="17.5" x14ac:dyDescent="0.35">
      <c r="A16" s="52">
        <v>10</v>
      </c>
      <c r="B16" s="53" t="s">
        <v>19</v>
      </c>
      <c r="C16" s="54">
        <v>8789156017</v>
      </c>
      <c r="D16" s="55">
        <v>6500415096</v>
      </c>
      <c r="E16" s="55">
        <v>6480086931</v>
      </c>
      <c r="F16" s="56">
        <v>20328165</v>
      </c>
      <c r="G16" s="54">
        <v>2197140564</v>
      </c>
      <c r="H16" s="55">
        <v>64800498</v>
      </c>
      <c r="I16" s="55">
        <v>26799859</v>
      </c>
      <c r="J16" s="57">
        <v>10013.17</v>
      </c>
      <c r="K16" s="49"/>
      <c r="L16" s="52">
        <v>10</v>
      </c>
      <c r="M16" s="83" t="s">
        <v>19</v>
      </c>
      <c r="N16" s="105">
        <v>9544383685</v>
      </c>
      <c r="O16" s="58">
        <v>7019382723</v>
      </c>
      <c r="P16" s="58">
        <v>6965661234</v>
      </c>
      <c r="Q16" s="58">
        <v>53721489</v>
      </c>
      <c r="R16" s="58">
        <v>2372551017</v>
      </c>
      <c r="S16" s="58">
        <v>69656685</v>
      </c>
      <c r="T16" s="59">
        <v>82793260</v>
      </c>
      <c r="U16" s="14"/>
    </row>
    <row r="17" spans="1:21" ht="17.5" x14ac:dyDescent="0.35">
      <c r="A17" s="52">
        <v>11</v>
      </c>
      <c r="B17" s="60" t="s">
        <v>20</v>
      </c>
      <c r="C17" s="54">
        <v>20720550496</v>
      </c>
      <c r="D17" s="55">
        <v>15340661449</v>
      </c>
      <c r="E17" s="55">
        <v>15304240149</v>
      </c>
      <c r="F17" s="56">
        <v>36421300</v>
      </c>
      <c r="G17" s="54">
        <v>5185144772</v>
      </c>
      <c r="H17" s="55">
        <v>153041805</v>
      </c>
      <c r="I17" s="55">
        <v>41702470</v>
      </c>
      <c r="J17" s="57">
        <v>23912.19</v>
      </c>
      <c r="K17" s="49"/>
      <c r="L17" s="52">
        <v>11</v>
      </c>
      <c r="M17" s="90" t="s">
        <v>20</v>
      </c>
      <c r="N17" s="105">
        <v>22277622726</v>
      </c>
      <c r="O17" s="58">
        <v>16383880758</v>
      </c>
      <c r="P17" s="58">
        <v>16306333897</v>
      </c>
      <c r="Q17" s="58">
        <v>77546861</v>
      </c>
      <c r="R17" s="58">
        <v>5539257263</v>
      </c>
      <c r="S17" s="58">
        <v>163109096</v>
      </c>
      <c r="T17" s="59">
        <v>191375609</v>
      </c>
      <c r="U17" s="14"/>
    </row>
    <row r="18" spans="1:21" ht="17.5" x14ac:dyDescent="0.35">
      <c r="A18" s="52">
        <v>12</v>
      </c>
      <c r="B18" s="53" t="s">
        <v>21</v>
      </c>
      <c r="C18" s="54">
        <v>11422002177</v>
      </c>
      <c r="D18" s="55">
        <v>8446478268</v>
      </c>
      <c r="E18" s="55">
        <v>8425320056</v>
      </c>
      <c r="F18" s="56">
        <v>21158212</v>
      </c>
      <c r="G18" s="54">
        <v>2854910457</v>
      </c>
      <c r="H18" s="55">
        <v>84252588</v>
      </c>
      <c r="I18" s="55">
        <v>36360864</v>
      </c>
      <c r="J18" s="57">
        <v>13359.91</v>
      </c>
      <c r="K18" s="49"/>
      <c r="L18" s="52">
        <v>12</v>
      </c>
      <c r="M18" s="83" t="s">
        <v>21</v>
      </c>
      <c r="N18" s="105">
        <v>12275226270</v>
      </c>
      <c r="O18" s="58">
        <v>9025207782</v>
      </c>
      <c r="P18" s="58">
        <v>8968280878</v>
      </c>
      <c r="Q18" s="58">
        <v>56926904</v>
      </c>
      <c r="R18" s="58">
        <v>3050519388</v>
      </c>
      <c r="S18" s="58">
        <v>89683093</v>
      </c>
      <c r="T18" s="59">
        <v>109816007</v>
      </c>
      <c r="U18" s="14"/>
    </row>
    <row r="19" spans="1:21" ht="17.5" x14ac:dyDescent="0.35">
      <c r="A19" s="52">
        <v>13</v>
      </c>
      <c r="B19" s="53" t="s">
        <v>34</v>
      </c>
      <c r="C19" s="54">
        <v>9882443210</v>
      </c>
      <c r="D19" s="55">
        <v>7315517548</v>
      </c>
      <c r="E19" s="55">
        <v>7292110952</v>
      </c>
      <c r="F19" s="56">
        <v>23406596</v>
      </c>
      <c r="G19" s="54">
        <v>2472645711</v>
      </c>
      <c r="H19" s="55">
        <v>72920783</v>
      </c>
      <c r="I19" s="55">
        <v>21359168</v>
      </c>
      <c r="J19" s="57">
        <v>11363.88</v>
      </c>
      <c r="K19" s="49"/>
      <c r="L19" s="52">
        <v>13</v>
      </c>
      <c r="M19" s="83" t="s">
        <v>34</v>
      </c>
      <c r="N19" s="105">
        <v>10729817816</v>
      </c>
      <c r="O19" s="58">
        <v>7885779735</v>
      </c>
      <c r="P19" s="58">
        <v>7802720851</v>
      </c>
      <c r="Q19" s="58">
        <v>83058884</v>
      </c>
      <c r="R19" s="58">
        <v>2665392668</v>
      </c>
      <c r="S19" s="58">
        <v>78027638</v>
      </c>
      <c r="T19" s="59">
        <v>100617775</v>
      </c>
      <c r="U19" s="14"/>
    </row>
    <row r="20" spans="1:21" ht="18" thickBot="1" x14ac:dyDescent="0.4">
      <c r="A20" s="61">
        <v>14</v>
      </c>
      <c r="B20" s="62" t="s">
        <v>22</v>
      </c>
      <c r="C20" s="63">
        <v>19080414557</v>
      </c>
      <c r="D20" s="64">
        <v>14125033793</v>
      </c>
      <c r="E20" s="64">
        <v>14091193599</v>
      </c>
      <c r="F20" s="65">
        <v>33840194</v>
      </c>
      <c r="G20" s="63">
        <v>4774262470</v>
      </c>
      <c r="H20" s="64">
        <v>140911356</v>
      </c>
      <c r="I20" s="64">
        <v>40206938</v>
      </c>
      <c r="J20" s="66">
        <v>21823.8</v>
      </c>
      <c r="K20" s="49"/>
      <c r="L20" s="61">
        <v>14</v>
      </c>
      <c r="M20" s="92" t="s">
        <v>22</v>
      </c>
      <c r="N20" s="106">
        <v>20653260631</v>
      </c>
      <c r="O20" s="67">
        <v>15194330693</v>
      </c>
      <c r="P20" s="67">
        <v>15118012953</v>
      </c>
      <c r="Q20" s="67">
        <v>76317740</v>
      </c>
      <c r="R20" s="67">
        <v>5135608703</v>
      </c>
      <c r="S20" s="67">
        <v>151180844</v>
      </c>
      <c r="T20" s="68">
        <v>172140391</v>
      </c>
      <c r="U20" s="14"/>
    </row>
    <row r="21" spans="1:21" s="102" customFormat="1" ht="18.5" thickBot="1" x14ac:dyDescent="0.45">
      <c r="A21" s="1"/>
      <c r="B21" s="2" t="s">
        <v>23</v>
      </c>
      <c r="C21" s="7">
        <f t="shared" ref="C21:J21" si="0">SUM(C7:C20)</f>
        <v>180411247932</v>
      </c>
      <c r="D21" s="7">
        <f t="shared" si="0"/>
        <v>133503061485</v>
      </c>
      <c r="E21" s="7">
        <f t="shared" si="0"/>
        <v>133054926942</v>
      </c>
      <c r="F21" s="7">
        <f t="shared" si="0"/>
        <v>448134543</v>
      </c>
      <c r="G21" s="7">
        <f t="shared" si="0"/>
        <v>45124043965</v>
      </c>
      <c r="H21" s="7">
        <f t="shared" si="0"/>
        <v>1330540893</v>
      </c>
      <c r="I21" s="7">
        <f t="shared" si="0"/>
        <v>453601589</v>
      </c>
      <c r="J21" s="9">
        <f t="shared" si="0"/>
        <v>206139.10000000003</v>
      </c>
      <c r="K21" s="100"/>
      <c r="L21" s="3"/>
      <c r="M21" s="4" t="s">
        <v>23</v>
      </c>
      <c r="N21" s="7">
        <f t="shared" ref="N21:T21" si="1">SUM(N7:N20)</f>
        <v>195374418595</v>
      </c>
      <c r="O21" s="7">
        <f t="shared" si="1"/>
        <v>143641149813</v>
      </c>
      <c r="P21" s="7">
        <f t="shared" si="1"/>
        <v>142539227386</v>
      </c>
      <c r="Q21" s="7">
        <f t="shared" si="1"/>
        <v>1101922427</v>
      </c>
      <c r="R21" s="7">
        <f t="shared" si="1"/>
        <v>48548568083</v>
      </c>
      <c r="S21" s="7">
        <f t="shared" si="1"/>
        <v>1425438178</v>
      </c>
      <c r="T21" s="8">
        <f t="shared" si="1"/>
        <v>1759262521</v>
      </c>
      <c r="U21" s="101"/>
    </row>
    <row r="22" spans="1:21" x14ac:dyDescent="0.35">
      <c r="A22" s="15"/>
      <c r="B22" s="17"/>
      <c r="C22" s="5"/>
      <c r="D22" s="5"/>
      <c r="E22" s="5"/>
      <c r="F22" s="5"/>
      <c r="G22" s="5"/>
      <c r="H22" s="5"/>
      <c r="I22" s="5"/>
      <c r="J22" s="5"/>
      <c r="K22" s="17"/>
      <c r="L22" s="15"/>
      <c r="M22" s="17"/>
      <c r="N22" s="17"/>
      <c r="O22" s="17"/>
      <c r="P22" s="17"/>
      <c r="Q22" s="17"/>
      <c r="R22" s="17"/>
      <c r="S22" s="17"/>
      <c r="T22" s="17"/>
      <c r="U22" s="14"/>
    </row>
    <row r="23" spans="1:21" ht="21.5" thickBot="1" x14ac:dyDescent="0.55000000000000004">
      <c r="A23" s="15"/>
      <c r="B23" s="70" t="s">
        <v>30</v>
      </c>
      <c r="C23" s="17"/>
      <c r="D23" s="71"/>
      <c r="E23" s="17"/>
      <c r="F23" s="17"/>
      <c r="G23" s="71"/>
      <c r="H23" s="17"/>
      <c r="I23" s="72"/>
      <c r="J23" s="72"/>
      <c r="K23" s="17"/>
      <c r="L23" s="15"/>
      <c r="M23" s="70" t="s">
        <v>31</v>
      </c>
      <c r="N23" s="17"/>
      <c r="O23" s="71"/>
      <c r="P23" s="17"/>
      <c r="Q23" s="17"/>
      <c r="R23" s="71"/>
      <c r="S23" s="17"/>
      <c r="T23" s="72"/>
      <c r="U23" s="14"/>
    </row>
    <row r="24" spans="1:21" ht="18" thickBot="1" x14ac:dyDescent="0.4">
      <c r="A24" s="19"/>
      <c r="B24" s="20"/>
      <c r="C24" s="21" t="s">
        <v>0</v>
      </c>
      <c r="D24" s="21"/>
      <c r="E24" s="21"/>
      <c r="F24" s="26"/>
      <c r="G24" s="22" t="s">
        <v>1</v>
      </c>
      <c r="H24" s="23"/>
      <c r="I24" s="27"/>
      <c r="J24" s="73"/>
      <c r="K24" s="17"/>
      <c r="L24" s="19"/>
      <c r="M24" s="20"/>
      <c r="N24" s="22" t="s">
        <v>0</v>
      </c>
      <c r="O24" s="21"/>
      <c r="P24" s="21"/>
      <c r="Q24" s="26"/>
      <c r="R24" s="22" t="s">
        <v>1</v>
      </c>
      <c r="S24" s="23"/>
      <c r="T24" s="27"/>
      <c r="U24" s="14"/>
    </row>
    <row r="25" spans="1:21" ht="18" thickBot="1" x14ac:dyDescent="0.4">
      <c r="A25" s="33"/>
      <c r="B25" s="36" t="s">
        <v>2</v>
      </c>
      <c r="C25" s="24" t="s">
        <v>3</v>
      </c>
      <c r="D25" s="29" t="s">
        <v>4</v>
      </c>
      <c r="E25" s="30" t="s">
        <v>25</v>
      </c>
      <c r="F25" s="35"/>
      <c r="G25" s="29" t="s">
        <v>5</v>
      </c>
      <c r="H25" s="29" t="s">
        <v>24</v>
      </c>
      <c r="I25" s="32" t="s">
        <v>33</v>
      </c>
      <c r="J25" s="73"/>
      <c r="K25" s="17"/>
      <c r="L25" s="33"/>
      <c r="M25" s="36" t="s">
        <v>2</v>
      </c>
      <c r="N25" s="29" t="s">
        <v>3</v>
      </c>
      <c r="O25" s="29" t="s">
        <v>4</v>
      </c>
      <c r="P25" s="30" t="s">
        <v>25</v>
      </c>
      <c r="Q25" s="35"/>
      <c r="R25" s="29" t="s">
        <v>5</v>
      </c>
      <c r="S25" s="29" t="s">
        <v>24</v>
      </c>
      <c r="T25" s="32" t="s">
        <v>33</v>
      </c>
      <c r="U25" s="14"/>
    </row>
    <row r="26" spans="1:21" ht="18" thickBot="1" x14ac:dyDescent="0.4">
      <c r="A26" s="33"/>
      <c r="B26" s="36"/>
      <c r="C26" s="37" t="s">
        <v>6</v>
      </c>
      <c r="D26" s="38" t="s">
        <v>6</v>
      </c>
      <c r="E26" s="29" t="s">
        <v>7</v>
      </c>
      <c r="F26" s="29" t="s">
        <v>8</v>
      </c>
      <c r="G26" s="38" t="s">
        <v>9</v>
      </c>
      <c r="H26" s="38" t="s">
        <v>10</v>
      </c>
      <c r="I26" s="38"/>
      <c r="J26" s="73"/>
      <c r="K26" s="17"/>
      <c r="L26" s="33"/>
      <c r="M26" s="36"/>
      <c r="N26" s="40" t="s">
        <v>6</v>
      </c>
      <c r="O26" s="40" t="s">
        <v>6</v>
      </c>
      <c r="P26" s="42" t="s">
        <v>7</v>
      </c>
      <c r="Q26" s="42" t="s">
        <v>8</v>
      </c>
      <c r="R26" s="40" t="s">
        <v>9</v>
      </c>
      <c r="S26" s="40" t="s">
        <v>10</v>
      </c>
      <c r="T26" s="40"/>
      <c r="U26" s="14"/>
    </row>
    <row r="27" spans="1:21" ht="17.5" x14ac:dyDescent="0.35">
      <c r="A27" s="74">
        <v>1</v>
      </c>
      <c r="B27" s="75" t="s">
        <v>26</v>
      </c>
      <c r="C27" s="76">
        <f t="shared" ref="C27:C40" si="2">C7-N7</f>
        <v>-1678673093</v>
      </c>
      <c r="D27" s="46">
        <f t="shared" ref="D27:D40" si="3">D7-O7</f>
        <v>-1122270008</v>
      </c>
      <c r="E27" s="77">
        <f t="shared" ref="E27:E40" si="4">E7-P7</f>
        <v>-1047498406</v>
      </c>
      <c r="F27" s="78">
        <f t="shared" ref="F27:F40" si="5">F7-Q7</f>
        <v>-74771602</v>
      </c>
      <c r="G27" s="79">
        <f t="shared" ref="G27:G40" si="6">G7-R7</f>
        <v>-379324437</v>
      </c>
      <c r="H27" s="77">
        <f t="shared" ref="H27:H40" si="7">H7-S7</f>
        <v>-10476483</v>
      </c>
      <c r="I27" s="47">
        <f t="shared" ref="I27:I40" si="8">I7-T7</f>
        <v>-166602165</v>
      </c>
      <c r="J27" s="69"/>
      <c r="K27" s="17"/>
      <c r="L27" s="43">
        <v>1</v>
      </c>
      <c r="M27" s="75" t="s">
        <v>26</v>
      </c>
      <c r="N27" s="80">
        <f t="shared" ref="N27:N40" si="9">C7/N7</f>
        <v>0.92422544563669451</v>
      </c>
      <c r="O27" s="80">
        <f t="shared" ref="O27:O40" si="10">D7/O7</f>
        <v>0.93112528906397984</v>
      </c>
      <c r="P27" s="80">
        <f t="shared" ref="P27:P40" si="11">E7/P7</f>
        <v>0.93520392636542105</v>
      </c>
      <c r="Q27" s="80">
        <f t="shared" ref="Q27:Q40" si="12">F7/Q7</f>
        <v>0.41717360447111573</v>
      </c>
      <c r="R27" s="80">
        <f t="shared" ref="R27:R40" si="13">G7/R7</f>
        <v>0.93112577925293261</v>
      </c>
      <c r="S27" s="80">
        <f t="shared" ref="S27:S40" si="14">H7/S7</f>
        <v>0.93519487834515891</v>
      </c>
      <c r="T27" s="81">
        <f t="shared" ref="T27:T40" si="15">I7/T7</f>
        <v>0.1231167967352831</v>
      </c>
      <c r="U27" s="14"/>
    </row>
    <row r="28" spans="1:21" ht="17.5" x14ac:dyDescent="0.35">
      <c r="A28" s="82">
        <v>2</v>
      </c>
      <c r="B28" s="83" t="s">
        <v>11</v>
      </c>
      <c r="C28" s="84">
        <f t="shared" si="2"/>
        <v>-1980762173</v>
      </c>
      <c r="D28" s="55">
        <f t="shared" si="3"/>
        <v>-1317231433</v>
      </c>
      <c r="E28" s="85">
        <f t="shared" si="4"/>
        <v>-1213667671</v>
      </c>
      <c r="F28" s="86">
        <f t="shared" si="5"/>
        <v>-103563762</v>
      </c>
      <c r="G28" s="87">
        <f t="shared" si="6"/>
        <v>-445220318</v>
      </c>
      <c r="H28" s="85">
        <f t="shared" si="7"/>
        <v>-12138874</v>
      </c>
      <c r="I28" s="56">
        <f t="shared" si="8"/>
        <v>-206171548</v>
      </c>
      <c r="J28" s="69"/>
      <c r="K28" s="17"/>
      <c r="L28" s="52">
        <v>2</v>
      </c>
      <c r="M28" s="83" t="s">
        <v>11</v>
      </c>
      <c r="N28" s="88">
        <f t="shared" si="9"/>
        <v>0.92242523317527236</v>
      </c>
      <c r="O28" s="88">
        <f t="shared" si="10"/>
        <v>0.92974000672880097</v>
      </c>
      <c r="P28" s="88">
        <f t="shared" si="11"/>
        <v>0.93465353216751235</v>
      </c>
      <c r="Q28" s="88">
        <f t="shared" si="12"/>
        <v>0.40870136277908808</v>
      </c>
      <c r="R28" s="88">
        <f t="shared" si="13"/>
        <v>0.92974059058960368</v>
      </c>
      <c r="S28" s="88">
        <f t="shared" si="14"/>
        <v>0.93464200398536623</v>
      </c>
      <c r="T28" s="89">
        <f t="shared" si="15"/>
        <v>0.21635805182806325</v>
      </c>
      <c r="U28" s="14"/>
    </row>
    <row r="29" spans="1:21" ht="17.5" x14ac:dyDescent="0.35">
      <c r="A29" s="82">
        <v>3</v>
      </c>
      <c r="B29" s="83" t="s">
        <v>12</v>
      </c>
      <c r="C29" s="84">
        <f t="shared" si="2"/>
        <v>-1045255368</v>
      </c>
      <c r="D29" s="55">
        <f t="shared" si="3"/>
        <v>-721070504</v>
      </c>
      <c r="E29" s="85">
        <f t="shared" si="4"/>
        <v>-685215547</v>
      </c>
      <c r="F29" s="86">
        <f t="shared" si="5"/>
        <v>-35854957</v>
      </c>
      <c r="G29" s="87">
        <f t="shared" si="6"/>
        <v>-243720800</v>
      </c>
      <c r="H29" s="85">
        <f t="shared" si="7"/>
        <v>-6852891</v>
      </c>
      <c r="I29" s="56">
        <f t="shared" si="8"/>
        <v>-73611173</v>
      </c>
      <c r="J29" s="69"/>
      <c r="K29" s="17"/>
      <c r="L29" s="52">
        <v>3</v>
      </c>
      <c r="M29" s="83" t="s">
        <v>12</v>
      </c>
      <c r="N29" s="88">
        <f t="shared" si="9"/>
        <v>0.91514476419457291</v>
      </c>
      <c r="O29" s="88">
        <f t="shared" si="10"/>
        <v>0.9203245139054278</v>
      </c>
      <c r="P29" s="88">
        <f t="shared" si="11"/>
        <v>0.92368727873009293</v>
      </c>
      <c r="Q29" s="88">
        <f t="shared" si="12"/>
        <v>0.49531932214413665</v>
      </c>
      <c r="R29" s="88">
        <f t="shared" si="13"/>
        <v>0.92032483485664029</v>
      </c>
      <c r="S29" s="88">
        <f t="shared" si="14"/>
        <v>0.9236792292898407</v>
      </c>
      <c r="T29" s="89">
        <f t="shared" si="15"/>
        <v>0.38290954260317589</v>
      </c>
      <c r="U29" s="14"/>
    </row>
    <row r="30" spans="1:21" ht="17.5" x14ac:dyDescent="0.35">
      <c r="A30" s="82">
        <v>4</v>
      </c>
      <c r="B30" s="83" t="s">
        <v>13</v>
      </c>
      <c r="C30" s="84">
        <f t="shared" si="2"/>
        <v>-914011827</v>
      </c>
      <c r="D30" s="55">
        <f t="shared" si="3"/>
        <v>-629767928</v>
      </c>
      <c r="E30" s="85">
        <f t="shared" si="4"/>
        <v>-590179628</v>
      </c>
      <c r="F30" s="86">
        <f t="shared" si="5"/>
        <v>-39588300</v>
      </c>
      <c r="G30" s="87">
        <f t="shared" si="6"/>
        <v>-212860959</v>
      </c>
      <c r="H30" s="85">
        <f t="shared" si="7"/>
        <v>-5902496</v>
      </c>
      <c r="I30" s="56">
        <f t="shared" si="8"/>
        <v>-65480444</v>
      </c>
      <c r="J30" s="69"/>
      <c r="K30" s="17"/>
      <c r="L30" s="52">
        <v>4</v>
      </c>
      <c r="M30" s="83" t="s">
        <v>13</v>
      </c>
      <c r="N30" s="88">
        <f t="shared" si="9"/>
        <v>0.91540429581574922</v>
      </c>
      <c r="O30" s="88">
        <f t="shared" si="10"/>
        <v>0.92070536089367949</v>
      </c>
      <c r="P30" s="88">
        <f t="shared" si="11"/>
        <v>0.92513686579725274</v>
      </c>
      <c r="Q30" s="88">
        <f t="shared" si="12"/>
        <v>0.32531679602825453</v>
      </c>
      <c r="R30" s="88">
        <f t="shared" si="13"/>
        <v>0.92070557742777093</v>
      </c>
      <c r="S30" s="88">
        <f t="shared" si="14"/>
        <v>0.92512800677693163</v>
      </c>
      <c r="T30" s="89">
        <f t="shared" si="15"/>
        <v>0.33907245625444826</v>
      </c>
      <c r="U30" s="14"/>
    </row>
    <row r="31" spans="1:21" ht="17.5" x14ac:dyDescent="0.35">
      <c r="A31" s="82">
        <v>5</v>
      </c>
      <c r="B31" s="83" t="s">
        <v>14</v>
      </c>
      <c r="C31" s="84">
        <f t="shared" si="2"/>
        <v>-412231957</v>
      </c>
      <c r="D31" s="55">
        <f t="shared" si="3"/>
        <v>-280527207</v>
      </c>
      <c r="E31" s="85">
        <f t="shared" si="4"/>
        <v>-253395925</v>
      </c>
      <c r="F31" s="86">
        <f t="shared" si="5"/>
        <v>-27131282</v>
      </c>
      <c r="G31" s="87">
        <f t="shared" si="6"/>
        <v>-94817634</v>
      </c>
      <c r="H31" s="85">
        <f t="shared" si="7"/>
        <v>-2534313</v>
      </c>
      <c r="I31" s="56">
        <f t="shared" si="8"/>
        <v>-34352803</v>
      </c>
      <c r="J31" s="69"/>
      <c r="K31" s="17"/>
      <c r="L31" s="52">
        <v>5</v>
      </c>
      <c r="M31" s="83" t="s">
        <v>14</v>
      </c>
      <c r="N31" s="88">
        <f t="shared" si="9"/>
        <v>0.92009038213868899</v>
      </c>
      <c r="O31" s="88">
        <f t="shared" si="10"/>
        <v>0.9260528957809836</v>
      </c>
      <c r="P31" s="88">
        <f t="shared" si="11"/>
        <v>0.93242364541178879</v>
      </c>
      <c r="Q31" s="88">
        <f t="shared" si="12"/>
        <v>0.38124062212186716</v>
      </c>
      <c r="R31" s="88">
        <f t="shared" si="13"/>
        <v>0.92605331621402276</v>
      </c>
      <c r="S31" s="88">
        <f t="shared" si="14"/>
        <v>0.93241444869962153</v>
      </c>
      <c r="T31" s="89">
        <f t="shared" si="15"/>
        <v>0.24277472051739815</v>
      </c>
      <c r="U31" s="14"/>
    </row>
    <row r="32" spans="1:21" ht="17.5" x14ac:dyDescent="0.35">
      <c r="A32" s="82">
        <v>6</v>
      </c>
      <c r="B32" s="83" t="s">
        <v>15</v>
      </c>
      <c r="C32" s="84">
        <f t="shared" si="2"/>
        <v>-1140072500</v>
      </c>
      <c r="D32" s="55">
        <f t="shared" si="3"/>
        <v>-769798883</v>
      </c>
      <c r="E32" s="85">
        <f t="shared" si="4"/>
        <v>-701756545</v>
      </c>
      <c r="F32" s="86">
        <f t="shared" si="5"/>
        <v>-68042338</v>
      </c>
      <c r="G32" s="87">
        <f t="shared" si="6"/>
        <v>-256630687</v>
      </c>
      <c r="H32" s="85">
        <f t="shared" si="7"/>
        <v>-7014559</v>
      </c>
      <c r="I32" s="56">
        <f t="shared" si="8"/>
        <v>-106628371</v>
      </c>
      <c r="J32" s="69"/>
      <c r="K32" s="17"/>
      <c r="L32" s="52">
        <v>6</v>
      </c>
      <c r="M32" s="83" t="s">
        <v>15</v>
      </c>
      <c r="N32" s="88">
        <f t="shared" si="9"/>
        <v>0.92292743683115608</v>
      </c>
      <c r="O32" s="88">
        <f t="shared" si="10"/>
        <v>0.92919538532172896</v>
      </c>
      <c r="P32" s="88">
        <f t="shared" si="11"/>
        <v>0.93480675780396627</v>
      </c>
      <c r="Q32" s="88">
        <f t="shared" si="12"/>
        <v>0.36941820253793411</v>
      </c>
      <c r="R32" s="88">
        <f t="shared" si="13"/>
        <v>0.93009677933487056</v>
      </c>
      <c r="S32" s="88">
        <f t="shared" si="14"/>
        <v>0.93483230801649797</v>
      </c>
      <c r="T32" s="89">
        <f t="shared" si="15"/>
        <v>0.24469499212095686</v>
      </c>
      <c r="U32" s="14"/>
    </row>
    <row r="33" spans="1:21" ht="17.5" x14ac:dyDescent="0.35">
      <c r="A33" s="82">
        <v>7</v>
      </c>
      <c r="B33" s="83" t="s">
        <v>16</v>
      </c>
      <c r="C33" s="84">
        <f t="shared" si="2"/>
        <v>-636355775</v>
      </c>
      <c r="D33" s="55">
        <f t="shared" si="3"/>
        <v>-434445030</v>
      </c>
      <c r="E33" s="85">
        <f t="shared" si="4"/>
        <v>-416610255</v>
      </c>
      <c r="F33" s="86">
        <f t="shared" si="5"/>
        <v>-17834775</v>
      </c>
      <c r="G33" s="87">
        <f t="shared" si="6"/>
        <v>-146841535</v>
      </c>
      <c r="H33" s="85">
        <f t="shared" si="7"/>
        <v>-4166573</v>
      </c>
      <c r="I33" s="56">
        <f t="shared" si="8"/>
        <v>-50902637</v>
      </c>
      <c r="J33" s="69"/>
      <c r="K33" s="17"/>
      <c r="L33" s="52">
        <v>7</v>
      </c>
      <c r="M33" s="83" t="s">
        <v>16</v>
      </c>
      <c r="N33" s="88">
        <f t="shared" si="9"/>
        <v>0.92292833696136178</v>
      </c>
      <c r="O33" s="88">
        <f t="shared" si="10"/>
        <v>0.92848116111743273</v>
      </c>
      <c r="P33" s="88">
        <f t="shared" si="11"/>
        <v>0.93100017843997807</v>
      </c>
      <c r="Q33" s="88">
        <f t="shared" si="12"/>
        <v>0.51414923693089909</v>
      </c>
      <c r="R33" s="88">
        <f t="shared" si="13"/>
        <v>0.92848157264061959</v>
      </c>
      <c r="S33" s="88">
        <f t="shared" si="14"/>
        <v>0.9309925970837567</v>
      </c>
      <c r="T33" s="89">
        <f t="shared" si="15"/>
        <v>0.2573873655776639</v>
      </c>
      <c r="U33" s="14"/>
    </row>
    <row r="34" spans="1:21" ht="17.5" x14ac:dyDescent="0.35">
      <c r="A34" s="82">
        <v>8</v>
      </c>
      <c r="B34" s="83" t="s">
        <v>17</v>
      </c>
      <c r="C34" s="84">
        <f t="shared" si="2"/>
        <v>-786550052</v>
      </c>
      <c r="D34" s="55">
        <f t="shared" si="3"/>
        <v>-536461541</v>
      </c>
      <c r="E34" s="85">
        <f t="shared" si="4"/>
        <v>-500562272</v>
      </c>
      <c r="F34" s="86">
        <f t="shared" si="5"/>
        <v>-35899269</v>
      </c>
      <c r="G34" s="87">
        <f t="shared" si="6"/>
        <v>-181321944</v>
      </c>
      <c r="H34" s="85">
        <f t="shared" si="7"/>
        <v>-5006539</v>
      </c>
      <c r="I34" s="56">
        <f t="shared" si="8"/>
        <v>-63760028</v>
      </c>
      <c r="J34" s="69"/>
      <c r="K34" s="17"/>
      <c r="L34" s="52">
        <v>8</v>
      </c>
      <c r="M34" s="83" t="s">
        <v>17</v>
      </c>
      <c r="N34" s="88">
        <f t="shared" si="9"/>
        <v>0.92568762889830314</v>
      </c>
      <c r="O34" s="88">
        <f t="shared" si="10"/>
        <v>0.93108975415523187</v>
      </c>
      <c r="P34" s="88">
        <f t="shared" si="11"/>
        <v>0.93514529417393288</v>
      </c>
      <c r="Q34" s="88">
        <f t="shared" si="12"/>
        <v>0.4619491132883215</v>
      </c>
      <c r="R34" s="88">
        <f t="shared" si="13"/>
        <v>0.93109050042255792</v>
      </c>
      <c r="S34" s="88">
        <f t="shared" si="14"/>
        <v>0.93513385190260978</v>
      </c>
      <c r="T34" s="89">
        <f t="shared" si="15"/>
        <v>0.29900217797376977</v>
      </c>
      <c r="U34" s="14"/>
    </row>
    <row r="35" spans="1:21" ht="17.5" x14ac:dyDescent="0.35">
      <c r="A35" s="82">
        <v>9</v>
      </c>
      <c r="B35" s="83" t="s">
        <v>18</v>
      </c>
      <c r="C35" s="84">
        <f t="shared" si="2"/>
        <v>-783513247</v>
      </c>
      <c r="D35" s="55">
        <f t="shared" si="3"/>
        <v>-546040257</v>
      </c>
      <c r="E35" s="85">
        <f t="shared" si="4"/>
        <v>-507356069</v>
      </c>
      <c r="F35" s="86">
        <f t="shared" si="5"/>
        <v>-38684188</v>
      </c>
      <c r="G35" s="87">
        <f t="shared" si="6"/>
        <v>-184560739</v>
      </c>
      <c r="H35" s="85">
        <f t="shared" si="7"/>
        <v>-5074231</v>
      </c>
      <c r="I35" s="56">
        <f t="shared" si="8"/>
        <v>-47838020</v>
      </c>
      <c r="J35" s="69"/>
      <c r="K35" s="17"/>
      <c r="L35" s="52">
        <v>9</v>
      </c>
      <c r="M35" s="83" t="s">
        <v>18</v>
      </c>
      <c r="N35" s="88">
        <f t="shared" si="9"/>
        <v>0.92387495982656376</v>
      </c>
      <c r="O35" s="88">
        <f t="shared" si="10"/>
        <v>0.9278941614530386</v>
      </c>
      <c r="P35" s="88">
        <f t="shared" si="11"/>
        <v>0.93241335852688434</v>
      </c>
      <c r="Q35" s="88">
        <f t="shared" si="12"/>
        <v>0.41396420881515406</v>
      </c>
      <c r="R35" s="88">
        <f t="shared" si="13"/>
        <v>0.92789448756662529</v>
      </c>
      <c r="S35" s="88">
        <f t="shared" si="14"/>
        <v>0.93240456135741234</v>
      </c>
      <c r="T35" s="89">
        <f t="shared" si="15"/>
        <v>0.43739877330685861</v>
      </c>
      <c r="U35" s="14"/>
    </row>
    <row r="36" spans="1:21" ht="17.5" x14ac:dyDescent="0.35">
      <c r="A36" s="82">
        <v>10</v>
      </c>
      <c r="B36" s="83" t="s">
        <v>19</v>
      </c>
      <c r="C36" s="84">
        <f t="shared" si="2"/>
        <v>-755227668</v>
      </c>
      <c r="D36" s="55">
        <f t="shared" si="3"/>
        <v>-518967627</v>
      </c>
      <c r="E36" s="85">
        <f t="shared" si="4"/>
        <v>-485574303</v>
      </c>
      <c r="F36" s="86">
        <f t="shared" si="5"/>
        <v>-33393324</v>
      </c>
      <c r="G36" s="87">
        <f t="shared" si="6"/>
        <v>-175410453</v>
      </c>
      <c r="H36" s="85">
        <f t="shared" si="7"/>
        <v>-4856187</v>
      </c>
      <c r="I36" s="56">
        <f t="shared" si="8"/>
        <v>-55993401</v>
      </c>
      <c r="J36" s="69"/>
      <c r="K36" s="17"/>
      <c r="L36" s="52">
        <v>10</v>
      </c>
      <c r="M36" s="83" t="s">
        <v>19</v>
      </c>
      <c r="N36" s="88">
        <f t="shared" si="9"/>
        <v>0.9208720339704155</v>
      </c>
      <c r="O36" s="88">
        <f t="shared" si="10"/>
        <v>0.92606648654453205</v>
      </c>
      <c r="P36" s="88">
        <f t="shared" si="11"/>
        <v>0.93029027874197079</v>
      </c>
      <c r="Q36" s="88">
        <f t="shared" si="12"/>
        <v>0.37839913558613386</v>
      </c>
      <c r="R36" s="88">
        <f t="shared" si="13"/>
        <v>0.92606673081289526</v>
      </c>
      <c r="S36" s="88">
        <f t="shared" si="14"/>
        <v>0.93028397776896787</v>
      </c>
      <c r="T36" s="89">
        <f t="shared" si="15"/>
        <v>0.32369614386485085</v>
      </c>
      <c r="U36" s="14"/>
    </row>
    <row r="37" spans="1:21" ht="17.5" x14ac:dyDescent="0.35">
      <c r="A37" s="82">
        <v>11</v>
      </c>
      <c r="B37" s="90" t="s">
        <v>20</v>
      </c>
      <c r="C37" s="84">
        <f t="shared" si="2"/>
        <v>-1557072230</v>
      </c>
      <c r="D37" s="55">
        <f t="shared" si="3"/>
        <v>-1043219309</v>
      </c>
      <c r="E37" s="85">
        <f t="shared" si="4"/>
        <v>-1002093748</v>
      </c>
      <c r="F37" s="86">
        <f t="shared" si="5"/>
        <v>-41125561</v>
      </c>
      <c r="G37" s="87">
        <f t="shared" si="6"/>
        <v>-354112491</v>
      </c>
      <c r="H37" s="85">
        <f t="shared" si="7"/>
        <v>-10067291</v>
      </c>
      <c r="I37" s="56">
        <f t="shared" si="8"/>
        <v>-149673139</v>
      </c>
      <c r="J37" s="69"/>
      <c r="K37" s="17"/>
      <c r="L37" s="52">
        <v>11</v>
      </c>
      <c r="M37" s="90" t="s">
        <v>20</v>
      </c>
      <c r="N37" s="88">
        <f t="shared" si="9"/>
        <v>0.93010599698401586</v>
      </c>
      <c r="O37" s="88">
        <f t="shared" si="10"/>
        <v>0.93632648305923416</v>
      </c>
      <c r="P37" s="88">
        <f t="shared" si="11"/>
        <v>0.93854573601093971</v>
      </c>
      <c r="Q37" s="88">
        <f t="shared" si="12"/>
        <v>0.46966826935780159</v>
      </c>
      <c r="R37" s="88">
        <f t="shared" si="13"/>
        <v>0.93607220712326755</v>
      </c>
      <c r="S37" s="88">
        <f t="shared" si="14"/>
        <v>0.93827878857228175</v>
      </c>
      <c r="T37" s="89">
        <f t="shared" si="15"/>
        <v>0.21790901263702836</v>
      </c>
      <c r="U37" s="14"/>
    </row>
    <row r="38" spans="1:21" ht="17.5" x14ac:dyDescent="0.35">
      <c r="A38" s="82">
        <v>12</v>
      </c>
      <c r="B38" s="83" t="s">
        <v>21</v>
      </c>
      <c r="C38" s="84">
        <f t="shared" si="2"/>
        <v>-853224093</v>
      </c>
      <c r="D38" s="55">
        <f t="shared" si="3"/>
        <v>-578729514</v>
      </c>
      <c r="E38" s="85">
        <f t="shared" si="4"/>
        <v>-542960822</v>
      </c>
      <c r="F38" s="86">
        <f t="shared" si="5"/>
        <v>-35768692</v>
      </c>
      <c r="G38" s="87">
        <f t="shared" si="6"/>
        <v>-195608931</v>
      </c>
      <c r="H38" s="85">
        <f t="shared" si="7"/>
        <v>-5430505</v>
      </c>
      <c r="I38" s="56">
        <f t="shared" si="8"/>
        <v>-73455143</v>
      </c>
      <c r="J38" s="69"/>
      <c r="K38" s="17"/>
      <c r="L38" s="52">
        <v>12</v>
      </c>
      <c r="M38" s="83" t="s">
        <v>21</v>
      </c>
      <c r="N38" s="88">
        <f t="shared" si="9"/>
        <v>0.93049219018591667</v>
      </c>
      <c r="O38" s="88">
        <f t="shared" si="10"/>
        <v>0.93587632240952656</v>
      </c>
      <c r="P38" s="88">
        <f t="shared" si="11"/>
        <v>0.93945764752619065</v>
      </c>
      <c r="Q38" s="88">
        <f t="shared" si="12"/>
        <v>0.37167333041684475</v>
      </c>
      <c r="R38" s="88">
        <f t="shared" si="13"/>
        <v>0.93587684386813674</v>
      </c>
      <c r="S38" s="88">
        <f t="shared" si="14"/>
        <v>0.93944783996243308</v>
      </c>
      <c r="T38" s="89">
        <f t="shared" si="15"/>
        <v>0.3311071399636667</v>
      </c>
      <c r="U38" s="14"/>
    </row>
    <row r="39" spans="1:21" ht="17.5" x14ac:dyDescent="0.35">
      <c r="A39" s="82">
        <v>13</v>
      </c>
      <c r="B39" s="83" t="s">
        <v>34</v>
      </c>
      <c r="C39" s="84">
        <f t="shared" si="2"/>
        <v>-847374606</v>
      </c>
      <c r="D39" s="55">
        <f t="shared" si="3"/>
        <v>-570262187</v>
      </c>
      <c r="E39" s="85">
        <f t="shared" si="4"/>
        <v>-510609899</v>
      </c>
      <c r="F39" s="86">
        <f t="shared" si="5"/>
        <v>-59652288</v>
      </c>
      <c r="G39" s="87">
        <f t="shared" si="6"/>
        <v>-192746957</v>
      </c>
      <c r="H39" s="85">
        <f t="shared" si="7"/>
        <v>-5106855</v>
      </c>
      <c r="I39" s="56">
        <f t="shared" si="8"/>
        <v>-79258607</v>
      </c>
      <c r="J39" s="69"/>
      <c r="K39" s="17"/>
      <c r="L39" s="52">
        <v>13</v>
      </c>
      <c r="M39" s="83" t="s">
        <v>34</v>
      </c>
      <c r="N39" s="88">
        <f t="shared" si="9"/>
        <v>0.92102618883832132</v>
      </c>
      <c r="O39" s="88">
        <f t="shared" si="10"/>
        <v>0.92768474314987948</v>
      </c>
      <c r="P39" s="88">
        <f t="shared" si="11"/>
        <v>0.93456001967127145</v>
      </c>
      <c r="Q39" s="88">
        <f t="shared" si="12"/>
        <v>0.28180725375505888</v>
      </c>
      <c r="R39" s="88">
        <f t="shared" si="13"/>
        <v>0.92768534283369608</v>
      </c>
      <c r="S39" s="88">
        <f t="shared" si="14"/>
        <v>0.93455069087186771</v>
      </c>
      <c r="T39" s="89">
        <f t="shared" si="15"/>
        <v>0.21228026558925597</v>
      </c>
      <c r="U39" s="14"/>
    </row>
    <row r="40" spans="1:21" ht="18" thickBot="1" x14ac:dyDescent="0.4">
      <c r="A40" s="91">
        <v>14</v>
      </c>
      <c r="B40" s="92" t="s">
        <v>22</v>
      </c>
      <c r="C40" s="93">
        <f t="shared" si="2"/>
        <v>-1572846074</v>
      </c>
      <c r="D40" s="64">
        <f t="shared" si="3"/>
        <v>-1069296900</v>
      </c>
      <c r="E40" s="94">
        <f t="shared" si="4"/>
        <v>-1026819354</v>
      </c>
      <c r="F40" s="95">
        <f t="shared" si="5"/>
        <v>-42477546</v>
      </c>
      <c r="G40" s="96">
        <f t="shared" si="6"/>
        <v>-361346233</v>
      </c>
      <c r="H40" s="94">
        <f t="shared" si="7"/>
        <v>-10269488</v>
      </c>
      <c r="I40" s="65">
        <f t="shared" si="8"/>
        <v>-131933453</v>
      </c>
      <c r="J40" s="69"/>
      <c r="K40" s="17"/>
      <c r="L40" s="61">
        <v>14</v>
      </c>
      <c r="M40" s="92" t="s">
        <v>22</v>
      </c>
      <c r="N40" s="97">
        <f t="shared" si="9"/>
        <v>0.92384514474004165</v>
      </c>
      <c r="O40" s="97">
        <f t="shared" si="10"/>
        <v>0.92962527131960981</v>
      </c>
      <c r="P40" s="97">
        <f t="shared" si="11"/>
        <v>0.93207974108818059</v>
      </c>
      <c r="Q40" s="97">
        <f t="shared" si="12"/>
        <v>0.44341189872760906</v>
      </c>
      <c r="R40" s="97">
        <f t="shared" si="13"/>
        <v>0.92963906444256217</v>
      </c>
      <c r="S40" s="97">
        <f t="shared" si="14"/>
        <v>0.93207149974635672</v>
      </c>
      <c r="T40" s="98">
        <f t="shared" si="15"/>
        <v>0.23357062085446292</v>
      </c>
      <c r="U40" s="14"/>
    </row>
    <row r="41" spans="1:21" s="102" customFormat="1" ht="18.5" thickBot="1" x14ac:dyDescent="0.45">
      <c r="A41" s="1"/>
      <c r="B41" s="2" t="s">
        <v>23</v>
      </c>
      <c r="C41" s="7">
        <f t="shared" ref="C41:I41" si="16">C21-N21</f>
        <v>-14963170663</v>
      </c>
      <c r="D41" s="7">
        <f t="shared" si="16"/>
        <v>-10138088328</v>
      </c>
      <c r="E41" s="7">
        <f t="shared" si="16"/>
        <v>-9484300444</v>
      </c>
      <c r="F41" s="7">
        <f t="shared" si="16"/>
        <v>-653787884</v>
      </c>
      <c r="G41" s="7">
        <f t="shared" si="16"/>
        <v>-3424524118</v>
      </c>
      <c r="H41" s="7">
        <f t="shared" si="16"/>
        <v>-94897285</v>
      </c>
      <c r="I41" s="8">
        <f t="shared" si="16"/>
        <v>-1305660932</v>
      </c>
      <c r="J41" s="11"/>
      <c r="K41" s="103"/>
      <c r="L41" s="1"/>
      <c r="M41" s="2" t="s">
        <v>23</v>
      </c>
      <c r="N41" s="6">
        <f t="shared" ref="N41:T41" si="17">C21/N21</f>
        <v>0.92341284611053509</v>
      </c>
      <c r="O41" s="6">
        <f t="shared" si="17"/>
        <v>0.92942072420613231</v>
      </c>
      <c r="P41" s="6">
        <f t="shared" si="17"/>
        <v>0.9334618222791663</v>
      </c>
      <c r="Q41" s="6">
        <f t="shared" si="17"/>
        <v>0.40668429284995394</v>
      </c>
      <c r="R41" s="6">
        <f t="shared" si="17"/>
        <v>0.92946189242604771</v>
      </c>
      <c r="S41" s="6">
        <f t="shared" si="17"/>
        <v>0.93342588513158231</v>
      </c>
      <c r="T41" s="10">
        <f t="shared" si="17"/>
        <v>0.25783621465553863</v>
      </c>
      <c r="U41" s="101"/>
    </row>
    <row r="42" spans="1:21" x14ac:dyDescent="0.35">
      <c r="C42" s="99"/>
      <c r="D42" s="99"/>
      <c r="E42" s="99"/>
      <c r="F42" s="99"/>
      <c r="G42" s="99"/>
      <c r="H42" s="99"/>
      <c r="I42" s="99"/>
      <c r="J42" s="99"/>
    </row>
    <row r="43" spans="1:21" x14ac:dyDescent="0.35">
      <c r="C43" s="99"/>
      <c r="D43" s="99"/>
      <c r="E43" s="99"/>
      <c r="F43" s="99"/>
      <c r="G43" s="99"/>
      <c r="H43" s="99"/>
      <c r="I43" s="99"/>
      <c r="J43" s="99"/>
    </row>
    <row r="44" spans="1:21" x14ac:dyDescent="0.35">
      <c r="C44" s="99"/>
      <c r="D44" s="99"/>
      <c r="E44" s="99"/>
      <c r="F44" s="99"/>
      <c r="G44" s="99"/>
      <c r="H44" s="99"/>
      <c r="I44" s="99"/>
      <c r="J44" s="99"/>
    </row>
    <row r="45" spans="1:21" x14ac:dyDescent="0.35">
      <c r="C45" s="99"/>
      <c r="D45" s="99"/>
      <c r="E45" s="99"/>
      <c r="F45" s="99"/>
      <c r="G45" s="99"/>
      <c r="H45" s="99"/>
      <c r="I45" s="99"/>
      <c r="J45" s="99"/>
    </row>
    <row r="46" spans="1:21" x14ac:dyDescent="0.35">
      <c r="C46" s="99"/>
      <c r="D46" s="99"/>
      <c r="E46" s="99"/>
      <c r="F46" s="99"/>
      <c r="G46" s="99"/>
      <c r="H46" s="99"/>
      <c r="I46" s="99"/>
      <c r="J46" s="99"/>
    </row>
    <row r="47" spans="1:21" x14ac:dyDescent="0.35">
      <c r="C47" s="99"/>
      <c r="D47" s="99"/>
      <c r="E47" s="99"/>
      <c r="F47" s="99"/>
      <c r="G47" s="99"/>
      <c r="H47" s="99"/>
      <c r="I47" s="99"/>
      <c r="J47" s="99"/>
    </row>
  </sheetData>
  <printOptions horizontalCentered="1"/>
  <pageMargins left="0.31496062992125984" right="0.31496062992125984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2026-04-10T08:31:26Z</dcterms:modified>
</cp:coreProperties>
</file>